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Patalganga_from nov 2017\NISM Tenders\BMS\Final tender Documents_13 Dec 17\"/>
    </mc:Choice>
  </mc:AlternateContent>
  <bookViews>
    <workbookView xWindow="0" yWindow="0" windowWidth="20490" windowHeight="7650"/>
  </bookViews>
  <sheets>
    <sheet name="Price Bid" sheetId="5" r:id="rId1"/>
  </sheets>
  <definedNames>
    <definedName name="_xlnm.Print_Area" localSheetId="0">'Price Bid'!$A$1:$F$171</definedName>
    <definedName name="_xlnm.Print_Titles" localSheetId="0">'Price Bid'!$39:$39</definedName>
  </definedNames>
  <calcPr calcId="162913"/>
</workbook>
</file>

<file path=xl/calcChain.xml><?xml version="1.0" encoding="utf-8"?>
<calcChain xmlns="http://schemas.openxmlformats.org/spreadsheetml/2006/main">
  <c r="F158" i="5" l="1"/>
  <c r="F154" i="5"/>
  <c r="F152" i="5"/>
  <c r="F150" i="5"/>
  <c r="F148" i="5"/>
  <c r="F145" i="5"/>
  <c r="F142" i="5"/>
  <c r="F140" i="5"/>
  <c r="F138" i="5"/>
  <c r="F136" i="5"/>
  <c r="F132" i="5"/>
  <c r="F130" i="5"/>
  <c r="F128" i="5"/>
  <c r="F126" i="5"/>
  <c r="F120" i="5"/>
  <c r="F117" i="5"/>
  <c r="F115" i="5"/>
  <c r="F113" i="5"/>
  <c r="F107" i="5"/>
  <c r="F105" i="5"/>
  <c r="F103" i="5"/>
  <c r="F101" i="5"/>
  <c r="F99" i="5"/>
  <c r="F96" i="5"/>
  <c r="F94" i="5"/>
  <c r="F92" i="5"/>
  <c r="F90" i="5"/>
  <c r="F88" i="5"/>
  <c r="F86" i="5"/>
  <c r="F83" i="5"/>
  <c r="F81" i="5"/>
  <c r="F76" i="5"/>
  <c r="F74" i="5"/>
  <c r="F71" i="5"/>
  <c r="F69" i="5"/>
  <c r="F67" i="5"/>
  <c r="F65" i="5"/>
  <c r="F63" i="5"/>
  <c r="F61" i="5"/>
  <c r="F58" i="5"/>
  <c r="F56" i="5"/>
  <c r="F53" i="5"/>
  <c r="F50" i="5"/>
  <c r="F48" i="5"/>
  <c r="F45" i="5"/>
  <c r="F43" i="5"/>
  <c r="F41" i="5"/>
  <c r="F156" i="5" l="1"/>
  <c r="F123" i="5"/>
  <c r="F111" i="5"/>
  <c r="F78" i="5"/>
  <c r="F161" i="5" l="1"/>
  <c r="F163" i="5" s="1"/>
  <c r="F165" i="5" s="1"/>
</calcChain>
</file>

<file path=xl/sharedStrings.xml><?xml version="1.0" encoding="utf-8"?>
<sst xmlns="http://schemas.openxmlformats.org/spreadsheetml/2006/main" count="191" uniqueCount="104">
  <si>
    <t>Description</t>
  </si>
  <si>
    <t>Unit</t>
  </si>
  <si>
    <t>Qty</t>
  </si>
  <si>
    <t>Rate 
(in Rs.)</t>
  </si>
  <si>
    <t>Amount 
(in Rs.)</t>
  </si>
  <si>
    <t>No.</t>
  </si>
  <si>
    <t>Rebate amount, if any</t>
  </si>
  <si>
    <t xml:space="preserve">Total quoted amount in words: </t>
  </si>
  <si>
    <t>Tax Amount</t>
  </si>
  <si>
    <t>Rate per unit in words:</t>
  </si>
  <si>
    <t>Signature of Authorized Person on behalf of Tenderer with Seal</t>
  </si>
  <si>
    <r>
      <rPr>
        <b/>
        <sz val="12"/>
        <rFont val="Calibri"/>
        <family val="2"/>
      </rPr>
      <t xml:space="preserve">
</t>
    </r>
    <r>
      <rPr>
        <b/>
        <sz val="20"/>
        <rFont val="Calibri"/>
        <family val="2"/>
      </rPr>
      <t xml:space="preserve"> VOLUME III 
PRICE BID 
FOR 
SUPPLY, INSTALLATION, TESTING 
AND COMMISSIONING OF BUILDING MANAGEMENT SYSTEM (BMS)
FOR NISM CAMPUS AT PATALGANGA
To be submitted in a separate sealed envelope marked as envelope IV
</t>
    </r>
  </si>
  <si>
    <t>SUPPLY, INSTALLATION, TESTING AND COMMISSIONING OF BUILDING MANAGEMENT SYSTEM FOR NISM CAMPUS AT PATALGANGA</t>
  </si>
  <si>
    <t>Sub Head-I (Control and Monitoring of Building Management System)</t>
  </si>
  <si>
    <r>
      <t xml:space="preserve">SITC of the Central Control Station. The server for BMS software should have i-7 Intel processer, 16 GB RAM, 2 TB hard disc (Minimum) 7200 RPM, 4 GB Graphic card, USB port at least 4, 2 HDMI port, Duel LAN port and duel power socket , DVD writer, compatible  DVD R/W, wireless Keyboard &amp; Mouse  with 24" Full HD (1920x1080 ) LED Display, HDMI cable, and shall have latest licensed MS-Windows Server edition and other necessary supporting software required to operate BMS software </t>
    </r>
    <r>
      <rPr>
        <b/>
        <sz val="12"/>
        <rFont val="Calibri"/>
        <family val="2"/>
        <scheme val="minor"/>
      </rPr>
      <t xml:space="preserve">(Makes - DELL-PowerEdge T430 Or Equivalent in HP). </t>
    </r>
  </si>
  <si>
    <r>
      <t xml:space="preserve">SITC of Client workstation for BMS software should have i-7 Intel processer, 8 GB RAM, 1 TB hard disc (Minimum) 7200 RPM, 4 GB Graphic card, USB port at least 4, 2 HDMI port, network port, DVD writer, compatible  DVD R/W, wireless Keyboard &amp; Mouse  with 24" Full HD (1920x1080 ) LED/LCD  Monitor, and shall have latest licensed MS-Windows Server/ Professional edition and other necessary supporting software required to operate BMS software </t>
    </r>
    <r>
      <rPr>
        <b/>
        <sz val="12"/>
        <rFont val="Calibri"/>
        <family val="2"/>
        <scheme val="minor"/>
      </rPr>
      <t xml:space="preserve">(Makes - DELL/HP). </t>
    </r>
  </si>
  <si>
    <r>
      <t xml:space="preserve">Supply and installation of A4 laser B/W printer complete as required  </t>
    </r>
    <r>
      <rPr>
        <b/>
        <sz val="12"/>
        <rFont val="Calibri"/>
        <family val="2"/>
        <scheme val="minor"/>
      </rPr>
      <t>(Makes - HP/Epson/Samsung)</t>
    </r>
  </si>
  <si>
    <r>
      <t xml:space="preserve">Supply, Installation, testing and commissioning  of following types of SENSORS &amp; FIELD DEVICES with all accessories and connection wire as per specification as required. </t>
    </r>
    <r>
      <rPr>
        <b/>
        <sz val="12"/>
        <rFont val="Calibri"/>
        <family val="2"/>
      </rPr>
      <t>(Makes- Greystone/ Thermokon/ Dwyer/ Siemens/ Honeywell )</t>
    </r>
  </si>
  <si>
    <t>Immersion Temperature Sensor ( Probe length 200 mm) Suitable for 0 to 80 Degree Celsius</t>
  </si>
  <si>
    <t>Nos</t>
  </si>
  <si>
    <t>Immersion Temperature Sensor ( Probe length 100 mm)  Suitable for 0 to 80 Degree Celsius</t>
  </si>
  <si>
    <t>Duct Temperature ( Probe length 225 mm)  Suitable for 0 to 80 Degree Celsius</t>
  </si>
  <si>
    <t>Outside Air Temperature And Humidity Sensor  Suitable for 0 to 80 Degree Celsius</t>
  </si>
  <si>
    <t>Air Differential Pressure sensor</t>
  </si>
  <si>
    <t>Air Differential Pressure switches ( Run Status )</t>
  </si>
  <si>
    <t>Air Differential pressure switches- ( Filter Status )</t>
  </si>
  <si>
    <t>Water Differential pressure sensor</t>
  </si>
  <si>
    <t>Water Pressure Switch</t>
  </si>
  <si>
    <t>Total Of Sub Head -I (1 to 7)</t>
  </si>
  <si>
    <t>Sub Head-II (Integration of Fire Alarm System with BMS System/software)</t>
  </si>
  <si>
    <t>Backbox 3 chassis black.(Notifier part no. -SSB-C4)</t>
  </si>
  <si>
    <t>Audio Command Door for CAB-C4 Black Required when using CA-2 (Notifier part no. -ADDR-B4)</t>
  </si>
  <si>
    <t>Digital Voice Command Extended Memory (Notifier part no. -DVC-EM)</t>
  </si>
  <si>
    <t>Digital Voice Command Keypad (Notifier part no. DVC -KD)</t>
  </si>
  <si>
    <t>Chassis low profile for mounting the AA-30 or LDM. (Notifier part no. -CHS-4)</t>
  </si>
  <si>
    <t>Dress Plate Annunciator Mounts ACS annunciators and NCMs.  (Notifier part no. -ADP-4B)</t>
  </si>
  <si>
    <t>Network Control Module - wire order one NCM per network node  (Notifier part no. -NCM-W)</t>
  </si>
  <si>
    <t>ONYX series ACS annunciator up to 96 points of annunciation with Alarm or Active LED Trouble LED and switch per circuit (Notifier part no. -ACM-24AT)</t>
  </si>
  <si>
    <t>Blank module dress plate used to cover annunciator positions or panel positions. Also mounts some option modules.(Notifier part no. -BMP-1)</t>
  </si>
  <si>
    <t>Loop Control Module. Each LCM may be expanded to two loops by adding a LEM-320. NFS2-3030 and NFS-3030 only (Notifier part no. -LCM-320)</t>
  </si>
  <si>
    <t>Loop Expander Module. Mounts as daughter board to LCM-320 to provide even numbered SLC loops. (Notifier part no. -LEM-320)</t>
  </si>
  <si>
    <t>Intelligent interface using BACnet protocol that provides a communication links between a Building Management System (BMS) and Fire Alarm Control Panels.(Notifier part no. -BACNET-GW-3)</t>
  </si>
  <si>
    <t>Total Of Sub Head -II</t>
  </si>
  <si>
    <t>Sub Head -III (Cables and Conduits )</t>
  </si>
  <si>
    <t>RMT</t>
  </si>
  <si>
    <t>20 mm dia</t>
  </si>
  <si>
    <t>Total Of Sub Head -III (1 to 4)</t>
  </si>
  <si>
    <t>Sub Head-IV (Water tank automation with BMS system/software)</t>
  </si>
  <si>
    <t>25 mm dia</t>
  </si>
  <si>
    <t>50 mm dia</t>
  </si>
  <si>
    <t>100 mm dia</t>
  </si>
  <si>
    <t>150 mm dia</t>
  </si>
  <si>
    <t>25 mm dia   motorized ball valves of PN 16, actuators of Torque : 50 NM</t>
  </si>
  <si>
    <t>50 mm dia motorized butterfly valves of PN 16 with SS  disc , Nitrile /EPDM lining , actuators of Torque : 35 NM ( minimum)</t>
  </si>
  <si>
    <t>100 mm dia  motorized butterfly valves of PN 16 with SS  disc , Nitrile /EPDM lining, actuators of Torque : 90 NM ( minimum)</t>
  </si>
  <si>
    <t>150 mm dia  motorized butterfly valves of PN 16 with SS  disc , Nitrile /EPDM lining, actuators of Torque : 150 NM ( minimum)</t>
  </si>
  <si>
    <t xml:space="preserve">25 mm dia brass Ball valve </t>
  </si>
  <si>
    <t xml:space="preserve">50 mm dia Butterfly PN 16 valve  with SS  disc , Nitrile /EPDM lining  </t>
  </si>
  <si>
    <t xml:space="preserve">100 mm dia  Butterfly  PN 16 valve  with SS  disc , Nitrile /EPDM lining  </t>
  </si>
  <si>
    <t>Nos.</t>
  </si>
  <si>
    <t xml:space="preserve">150 mm dia Butterfly PN 16  valve  with SS  disc , Nitrile /EPDM lining </t>
  </si>
  <si>
    <t>Total Of Sub Head -IV (1 to 4)</t>
  </si>
  <si>
    <t>Sub Head-V (Operation of Building Management System)</t>
  </si>
  <si>
    <t>Per month</t>
  </si>
  <si>
    <t>Grand Total ( I+II+III+IV+V)</t>
  </si>
  <si>
    <t>A</t>
  </si>
  <si>
    <t>B</t>
  </si>
  <si>
    <t>C</t>
  </si>
  <si>
    <t>D</t>
  </si>
  <si>
    <t>E</t>
  </si>
  <si>
    <t>F</t>
  </si>
  <si>
    <t>Net amount (A-B)</t>
  </si>
  <si>
    <t>Total quoted amount in figure (C+D)</t>
  </si>
  <si>
    <r>
      <t xml:space="preserve">Supply, Installation, testing and commissioning of Master IP based DDCs and slave DDCs of the following specification including providing necessary integrator / modules Complete as required. The Master IP DDC should be BTL listed, should have inbuilt memory, should have 32 bit processor. Each of the master DDC shall support one BACnet IP network and required numbers of RS485 and other standard interface capable of handling slave DDCs required for different DDC panels as specified in the IO summary &amp; equipment schedule. However for Utility room,  HVAC plant room and data centers, the bidder will supply Master DDC/s  available with them capable of handling slave DDCs and equipment mentioned in the schedule. The defective slave DDC/ expansion module should be easily replacable without affecting the functions of other DDCs. </t>
    </r>
    <r>
      <rPr>
        <b/>
        <sz val="12"/>
        <rFont val="Calibri"/>
        <family val="2"/>
        <scheme val="minor"/>
      </rPr>
      <t>(Makes - Honeywell-Comfort Point/ Siemens-PXC, DXR Series/Johnson Control -  NAE Series, NCA Series &amp; FE series /  Trane - Tracer Series)</t>
    </r>
  </si>
  <si>
    <t>Note :  No condition shall be put in price bid otherwise tender shall be rejected.</t>
  </si>
  <si>
    <t>Page 13 of 13</t>
  </si>
  <si>
    <t>Page 12 of 13</t>
  </si>
  <si>
    <t>Page 11 of 13</t>
  </si>
  <si>
    <t>Page 10 of 13</t>
  </si>
  <si>
    <t>Page 9 of 13</t>
  </si>
  <si>
    <t>Page 8 of 13</t>
  </si>
  <si>
    <t>Page 7 of 13</t>
  </si>
  <si>
    <t>Page 6 of 13</t>
  </si>
  <si>
    <t>Page 5 of 13</t>
  </si>
  <si>
    <t>Page 4 of 13</t>
  </si>
  <si>
    <t>Page 3 of 13</t>
  </si>
  <si>
    <t>Page 2 of 13</t>
  </si>
  <si>
    <t>Page 1 of 13</t>
  </si>
  <si>
    <t>Providing services of operators for running above mentioned BMS in three shifts (1 in each shift round the clock 24X7) per day (Including holidays) to operate, monitor, control the above BMS. The scope is including monitoring and control of BMS software, Escalation to the software support team, report generation and submission to client, primary contact to solve BMS related issue at site etc. The quoted rate is for per month towards services of operators to be provided round the clock in 3 shifts.</t>
  </si>
  <si>
    <r>
      <t xml:space="preserve">Supply, Installation, testing and commissioning of Graphic Software for BMS system with minimum 2 web clients and 1 mobile phone client suitable for IOS &amp; Android both. The software license should be valid for 7500 data points consisting of 6400 soft points and 1100 hard points. SMS and Email Support to be provided by BMS Software. The Web Based Graphical Software meeting the requirements in the Given I/O Summary  and technical specifications including configuration and facility to create / provide the graphic mapping for all I/O Summary points , Graphics, Navigation between pages, display of logs, changing the time zones, popup alarms,  configurable password protection for Building  Managemet System as per specifications. Same software can be utilized as programming / commissioning software for BMS hardware. The software should be capable of integration with the existing Fire Alarm System </t>
    </r>
    <r>
      <rPr>
        <b/>
        <sz val="12"/>
        <rFont val="Calibri"/>
        <family val="2"/>
        <scheme val="minor"/>
      </rPr>
      <t>(Makes-Honeywell- EBI/ Siemens- Desigo CC /Johnson Control-  Metasys 8.1 / Trane - Tracer ES)</t>
    </r>
  </si>
  <si>
    <t>Set.</t>
  </si>
  <si>
    <t>Lot.</t>
  </si>
  <si>
    <r>
      <t xml:space="preserve">Water Level Sensor, 4-20 mA Linear Output for cooling tower and make-up tank </t>
    </r>
    <r>
      <rPr>
        <b/>
        <sz val="12"/>
        <rFont val="Calibri"/>
        <family val="2"/>
        <scheme val="minor"/>
      </rPr>
      <t>(Make- Filpro/ Veksler)</t>
    </r>
  </si>
  <si>
    <r>
      <t xml:space="preserve">Supply, Installation, testing and commissioning  of </t>
    </r>
    <r>
      <rPr>
        <b/>
        <sz val="12"/>
        <rFont val="Calibri"/>
        <family val="2"/>
        <scheme val="minor"/>
      </rPr>
      <t>Notifier make</t>
    </r>
    <r>
      <rPr>
        <sz val="12"/>
        <rFont val="Calibri"/>
        <family val="2"/>
        <scheme val="minor"/>
      </rPr>
      <t xml:space="preserve"> modules/cards/accessories in FAS Panel including mounting accessories, connections &amp; integration etc. as per specifications complete  as required. </t>
    </r>
    <r>
      <rPr>
        <b/>
        <sz val="12"/>
        <rFont val="Calibri"/>
        <family val="2"/>
      </rPr>
      <t>(The scope is including commissioning of below mentioned devices and graphical integration with the above BMS software to view all existing fire detectors, devices and fire panels in 2D view at central BMS location and monitoring of all devices/ fire panels from the central location.)</t>
    </r>
  </si>
  <si>
    <t>Note- All above items mentioned for  FAS system have to be integrated with existing installed &amp; commissioned FAS system of Notifier Make.</t>
  </si>
  <si>
    <r>
      <t xml:space="preserve">Supply, Laying  and connection of one number 2 Core 1.0 Sqmm, Armoured Shielded ATC conductor PVC Insulated, Signal/ Communication cable in the existing RCC/ HUME / METAL  /Cable tray /pipe/on surface with saddles complete as required. </t>
    </r>
    <r>
      <rPr>
        <b/>
        <sz val="12"/>
        <rFont val="Calibri"/>
        <family val="2"/>
        <scheme val="minor"/>
      </rPr>
      <t>(Makes- Havells/ Technoflex  / RR Kable/ Masterflex)</t>
    </r>
  </si>
  <si>
    <r>
      <t xml:space="preserve">Supply, Laying  and connection of one number 4 Core 1.0 Sqmm, Armoured Shielded ATC conductor PVC Insulated, Signal/ Communication cable in the existing RCC/ HUME/ METAL /Cable tray /pipe/on surface with saddles complete as required. </t>
    </r>
    <r>
      <rPr>
        <b/>
        <sz val="12"/>
        <rFont val="Calibri"/>
        <family val="2"/>
        <scheme val="minor"/>
      </rPr>
      <t>(Makes- Havells/ Technoflex  / RR Kable/ Masterflex)</t>
    </r>
  </si>
  <si>
    <r>
      <t xml:space="preserve">Supplying and drawing of STP 4 pair CAT 6 LAN Cable in the existing surface/ recessed Steel/ PVC conduit as required. </t>
    </r>
    <r>
      <rPr>
        <b/>
        <sz val="12"/>
        <rFont val="Calibri"/>
        <family val="2"/>
        <scheme val="minor"/>
      </rPr>
      <t>(Makes- Dlink/ DG Link/ Legrand )</t>
    </r>
  </si>
  <si>
    <r>
      <t xml:space="preserve">Supplying and fixing of following sizes of medium class PVC conduit along with accessories in surface/recess including cutting the wall and making good the same in case of recessed conduit as required. </t>
    </r>
    <r>
      <rPr>
        <b/>
        <sz val="12"/>
        <rFont val="Calibri"/>
        <family val="2"/>
        <scheme val="minor"/>
      </rPr>
      <t>(Makes- BEC/ Precision)</t>
    </r>
  </si>
  <si>
    <r>
      <t xml:space="preserve">Supplying, laying, fixing, testing and commissioning of C class GI pipes of following nominal sizes of water piping inside the building (with necessary welding , clamps, vibration isolators and fittings but excluding valves, strainers, gauges etc.) complete as per specification as required. </t>
    </r>
    <r>
      <rPr>
        <b/>
        <sz val="12"/>
        <rFont val="Calibri"/>
        <family val="2"/>
        <scheme val="minor"/>
      </rPr>
      <t>(</t>
    </r>
    <r>
      <rPr>
        <b/>
        <sz val="12"/>
        <rFont val="Calibri"/>
        <family val="2"/>
      </rPr>
      <t>Makes- Zenith/Jindal/Tata)</t>
    </r>
  </si>
  <si>
    <r>
      <t xml:space="preserve">Supply, installation, testing and commissioning of  following sizes  Motorised Butterfly/ Ball valves, PN 16 with suitable IP 66 actuators complete  as per specifications  required. </t>
    </r>
    <r>
      <rPr>
        <b/>
        <sz val="12"/>
        <rFont val="Calibri"/>
        <family val="2"/>
        <scheme val="minor"/>
      </rPr>
      <t>(Makes -</t>
    </r>
    <r>
      <rPr>
        <sz val="12"/>
        <rFont val="Calibri"/>
        <family val="2"/>
        <scheme val="minor"/>
      </rPr>
      <t xml:space="preserve">  </t>
    </r>
    <r>
      <rPr>
        <b/>
        <sz val="12"/>
        <rFont val="Calibri"/>
        <family val="2"/>
        <scheme val="minor"/>
      </rPr>
      <t>Honeywell/ Belimo/ Siemens)</t>
    </r>
  </si>
  <si>
    <r>
      <t>Supplying, fixing, testing and commissioning of water level sensor with 0 to 100% level monitoring suitable for 3 meters height water tank, complete with accessories  wiring as required.</t>
    </r>
    <r>
      <rPr>
        <b/>
        <sz val="12"/>
        <rFont val="Calibri"/>
        <family val="2"/>
        <scheme val="minor"/>
      </rPr>
      <t xml:space="preserve"> (Makes- Filpro/ Veksler)</t>
    </r>
  </si>
  <si>
    <r>
      <t>Supplying, fixing, testing and commissioning of following valves, strainers, gauges in the  water plumbing, adequately supported as per specifications.</t>
    </r>
    <r>
      <rPr>
        <b/>
        <sz val="12"/>
        <rFont val="Calibri"/>
        <family val="2"/>
        <scheme val="minor"/>
      </rPr>
      <t>(</t>
    </r>
    <r>
      <rPr>
        <b/>
        <sz val="12"/>
        <rFont val="Calibri"/>
        <family val="2"/>
      </rPr>
      <t>Makes- Honeywell/ Zoloto/ Belimo)</t>
    </r>
  </si>
  <si>
    <r>
      <t>Supply, Installation, testing and commissioning of DDC Panels  fabricated from 1.60 (Minimum) mm thick CRCA  sheet steel, (with IP 55 protection), powder coated with approved colour shade totally enclosed, wall mounted with suitable natural / forced ventilation arrangement , front accessible, lockable etc as required for  above set of DDC Controllers . DDC panels should have sufficient place to accommodate required nos. of DDCs as per schedule. The cost of panels will include all accessories, power &amp; control wiring, relays, transofrmer, TB, din rail, MCBs, power sockets and switches etc. which are required for making DDCs functional and nothing extra shall be paid. Note- The cost inculdes all the DDC panels required for the entire Building Management System specified under scope of work.</t>
    </r>
    <r>
      <rPr>
        <b/>
        <sz val="12"/>
        <rFont val="Calibri"/>
        <family val="2"/>
        <scheme val="minor"/>
      </rPr>
      <t xml:space="preserve"> (Make Rittal/ Pyrotech)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</si>
</sst>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8" x14ac:knownFonts="1">
    <font>
      <sz val="11"/>
      <color theme="1"/>
      <name val="Calibri"/>
      <family val="2"/>
      <scheme val="minor"/>
    </font>
    <font>
      <sz val="10"/>
      <name val="Arial"/>
      <family val="2"/>
    </font>
    <font>
      <sz val="10"/>
      <name val="Arial"/>
      <family val="2"/>
    </font>
    <font>
      <b/>
      <sz val="12"/>
      <name val="Calibri"/>
      <family val="2"/>
    </font>
    <font>
      <b/>
      <sz val="20"/>
      <name val="Calibri"/>
      <family val="2"/>
    </font>
    <font>
      <sz val="12"/>
      <color indexed="8"/>
      <name val="Calibri"/>
      <family val="2"/>
      <scheme val="minor"/>
    </font>
    <font>
      <b/>
      <sz val="12"/>
      <color indexed="8"/>
      <name val="Calibri"/>
      <family val="2"/>
      <scheme val="minor"/>
    </font>
    <font>
      <b/>
      <sz val="12"/>
      <name val="Calibri"/>
      <family val="2"/>
      <scheme val="minor"/>
    </font>
    <font>
      <sz val="12"/>
      <name val="Calibri"/>
      <family val="2"/>
      <scheme val="minor"/>
    </font>
    <font>
      <sz val="11"/>
      <color theme="1"/>
      <name val="Calibri"/>
      <family val="2"/>
      <scheme val="minor"/>
    </font>
    <font>
      <sz val="11"/>
      <color rgb="FFFF0000"/>
      <name val="Calibri"/>
      <family val="2"/>
      <scheme val="minor"/>
    </font>
    <font>
      <b/>
      <sz val="12"/>
      <color theme="1"/>
      <name val="Calibri"/>
      <family val="2"/>
      <scheme val="minor"/>
    </font>
    <font>
      <sz val="11"/>
      <name val="Calibri"/>
      <family val="2"/>
    </font>
    <font>
      <sz val="12"/>
      <color theme="1"/>
      <name val="Calibri"/>
      <family val="2"/>
      <scheme val="minor"/>
    </font>
    <font>
      <b/>
      <sz val="11"/>
      <name val="Calibri"/>
      <family val="2"/>
    </font>
    <font>
      <sz val="11"/>
      <color rgb="FFFF0000"/>
      <name val="Calibri"/>
      <family val="2"/>
    </font>
    <font>
      <sz val="12"/>
      <color rgb="FFFF0000"/>
      <name val="Calibri"/>
      <family val="2"/>
      <scheme val="minor"/>
    </font>
    <font>
      <b/>
      <sz val="11"/>
      <color theme="1"/>
      <name val="Calibri"/>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5">
    <xf numFmtId="0" fontId="0" fillId="0" borderId="0"/>
    <xf numFmtId="2" fontId="1" fillId="0" borderId="0">
      <alignment horizontal="center"/>
    </xf>
    <xf numFmtId="164" fontId="2" fillId="0" borderId="0" applyFill="0" applyBorder="0" applyAlignment="0" applyProtection="0"/>
    <xf numFmtId="0" fontId="1" fillId="0" borderId="0"/>
    <xf numFmtId="164" fontId="9" fillId="0" borderId="0" applyFont="0" applyFill="0" applyBorder="0" applyAlignment="0" applyProtection="0"/>
  </cellStyleXfs>
  <cellXfs count="81">
    <xf numFmtId="0" fontId="0" fillId="0" borderId="0" xfId="0"/>
    <xf numFmtId="0" fontId="0" fillId="0" borderId="0" xfId="0" applyProtection="1">
      <protection hidden="1"/>
    </xf>
    <xf numFmtId="0" fontId="12" fillId="0" borderId="1" xfId="0" applyFont="1" applyFill="1" applyBorder="1" applyAlignment="1" applyProtection="1">
      <alignment horizontal="center" vertical="center"/>
      <protection hidden="1"/>
    </xf>
    <xf numFmtId="0" fontId="7" fillId="0" borderId="4" xfId="1" applyNumberFormat="1" applyFont="1" applyFill="1" applyBorder="1" applyAlignment="1" applyProtection="1">
      <alignment horizontal="center" vertical="center"/>
      <protection hidden="1"/>
    </xf>
    <xf numFmtId="0" fontId="7" fillId="0" borderId="1" xfId="1" applyNumberFormat="1" applyFont="1" applyFill="1" applyBorder="1" applyAlignment="1" applyProtection="1">
      <alignment horizontal="center" vertical="center" wrapText="1"/>
      <protection hidden="1"/>
    </xf>
    <xf numFmtId="0" fontId="7" fillId="0" borderId="1" xfId="1" applyNumberFormat="1" applyFont="1" applyFill="1" applyBorder="1" applyAlignment="1" applyProtection="1">
      <alignment horizontal="center" vertical="center"/>
      <protection hidden="1"/>
    </xf>
    <xf numFmtId="0" fontId="10" fillId="0" borderId="0" xfId="0" applyFont="1" applyProtection="1">
      <protection hidden="1"/>
    </xf>
    <xf numFmtId="0" fontId="7" fillId="0" borderId="4" xfId="1" applyNumberFormat="1" applyFont="1" applyFill="1" applyBorder="1" applyAlignment="1" applyProtection="1">
      <alignment horizontal="left" vertical="center"/>
      <protection hidden="1"/>
    </xf>
    <xf numFmtId="0" fontId="8" fillId="0" borderId="4" xfId="0" applyFont="1" applyFill="1" applyBorder="1" applyAlignment="1" applyProtection="1">
      <alignment horizontal="justify" vertical="center" wrapText="1"/>
      <protection hidden="1"/>
    </xf>
    <xf numFmtId="0" fontId="8" fillId="0" borderId="1" xfId="1" applyNumberFormat="1" applyFont="1" applyFill="1" applyBorder="1" applyAlignment="1" applyProtection="1">
      <alignment horizontal="center" vertical="center" wrapText="1"/>
      <protection hidden="1"/>
    </xf>
    <xf numFmtId="0" fontId="5" fillId="0" borderId="1" xfId="1" applyNumberFormat="1"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protection hidden="1"/>
    </xf>
    <xf numFmtId="1" fontId="5" fillId="0" borderId="1" xfId="1" applyNumberFormat="1" applyFont="1" applyFill="1" applyBorder="1" applyAlignment="1" applyProtection="1">
      <alignment horizontal="center" vertical="center"/>
      <protection hidden="1"/>
    </xf>
    <xf numFmtId="0" fontId="8" fillId="0" borderId="4" xfId="0" applyFont="1" applyFill="1" applyBorder="1" applyAlignment="1" applyProtection="1">
      <alignment horizontal="left" vertical="center" wrapText="1"/>
      <protection hidden="1"/>
    </xf>
    <xf numFmtId="0" fontId="8" fillId="0" borderId="4" xfId="0" applyFont="1" applyBorder="1" applyAlignment="1" applyProtection="1">
      <alignment horizontal="justify" vertical="center" wrapText="1"/>
      <protection hidden="1"/>
    </xf>
    <xf numFmtId="0" fontId="5" fillId="0" borderId="1" xfId="1" applyNumberFormat="1"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vertical="center"/>
      <protection hidden="1"/>
    </xf>
    <xf numFmtId="2" fontId="12" fillId="0" borderId="1" xfId="1" applyNumberFormat="1" applyFont="1" applyFill="1" applyBorder="1" applyAlignment="1" applyProtection="1">
      <alignment horizontal="center" vertical="center" wrapText="1"/>
      <protection hidden="1"/>
    </xf>
    <xf numFmtId="0" fontId="7" fillId="0" borderId="4" xfId="0" applyFont="1" applyFill="1" applyBorder="1" applyAlignment="1" applyProtection="1">
      <alignment horizontal="justify" vertical="center" wrapText="1"/>
      <protection hidden="1"/>
    </xf>
    <xf numFmtId="0" fontId="7" fillId="0" borderId="4" xfId="0" applyFont="1" applyFill="1" applyBorder="1" applyAlignment="1" applyProtection="1">
      <alignment horizontal="left" vertical="center" wrapText="1"/>
      <protection hidden="1"/>
    </xf>
    <xf numFmtId="0" fontId="8" fillId="0" borderId="4" xfId="1" applyNumberFormat="1" applyFont="1" applyFill="1" applyBorder="1" applyAlignment="1" applyProtection="1">
      <alignment horizontal="justify" vertical="center"/>
      <protection hidden="1"/>
    </xf>
    <xf numFmtId="0" fontId="8" fillId="0" borderId="1" xfId="0" applyFont="1" applyFill="1" applyBorder="1" applyAlignment="1" applyProtection="1">
      <alignment horizontal="center" vertical="center"/>
      <protection hidden="1"/>
    </xf>
    <xf numFmtId="0" fontId="17" fillId="0" borderId="0" xfId="0" applyFont="1" applyProtection="1">
      <protection hidden="1"/>
    </xf>
    <xf numFmtId="0" fontId="8" fillId="0" borderId="4" xfId="0" applyNumberFormat="1" applyFont="1" applyFill="1" applyBorder="1" applyAlignment="1" applyProtection="1">
      <alignment horizontal="justify" vertical="center" wrapText="1"/>
      <protection hidden="1"/>
    </xf>
    <xf numFmtId="0" fontId="13" fillId="0" borderId="1" xfId="0" applyFont="1" applyFill="1" applyBorder="1" applyAlignment="1" applyProtection="1">
      <alignment horizontal="center" vertical="center" wrapText="1"/>
      <protection hidden="1"/>
    </xf>
    <xf numFmtId="0" fontId="6" fillId="0" borderId="0" xfId="0" applyNumberFormat="1" applyFont="1" applyFill="1" applyAlignment="1" applyProtection="1">
      <alignment horizontal="justify" vertical="top" wrapText="1"/>
      <protection hidden="1"/>
    </xf>
    <xf numFmtId="0" fontId="12" fillId="0" borderId="0" xfId="0" applyFont="1" applyFill="1" applyBorder="1" applyAlignment="1" applyProtection="1">
      <alignment horizontal="center" vertical="center"/>
      <protection hidden="1"/>
    </xf>
    <xf numFmtId="0" fontId="13" fillId="0" borderId="0" xfId="0" applyFont="1" applyAlignment="1" applyProtection="1">
      <alignment vertical="center"/>
      <protection hidden="1"/>
    </xf>
    <xf numFmtId="4" fontId="8" fillId="0" borderId="1" xfId="1" applyNumberFormat="1" applyFont="1" applyFill="1" applyBorder="1" applyAlignment="1" applyProtection="1">
      <alignment horizontal="right" vertical="center" wrapText="1"/>
      <protection hidden="1"/>
    </xf>
    <xf numFmtId="4" fontId="5" fillId="0" borderId="1" xfId="1" applyNumberFormat="1" applyFont="1" applyFill="1" applyBorder="1" applyAlignment="1" applyProtection="1">
      <alignment horizontal="right" vertical="center" wrapText="1"/>
      <protection hidden="1"/>
    </xf>
    <xf numFmtId="4" fontId="16" fillId="0" borderId="1" xfId="2" applyNumberFormat="1" applyFont="1" applyFill="1" applyBorder="1" applyAlignment="1" applyProtection="1">
      <alignment horizontal="right" vertical="center" wrapText="1"/>
      <protection hidden="1"/>
    </xf>
    <xf numFmtId="4" fontId="8" fillId="0" borderId="1" xfId="2" applyNumberFormat="1" applyFont="1" applyFill="1" applyBorder="1" applyAlignment="1" applyProtection="1">
      <alignment horizontal="right" vertical="center" wrapText="1"/>
      <protection hidden="1"/>
    </xf>
    <xf numFmtId="4" fontId="13" fillId="0" borderId="1" xfId="0" applyNumberFormat="1" applyFont="1" applyBorder="1" applyAlignment="1" applyProtection="1">
      <alignment horizontal="right" vertical="center"/>
      <protection hidden="1"/>
    </xf>
    <xf numFmtId="4" fontId="11" fillId="0" borderId="1" xfId="0" applyNumberFormat="1" applyFont="1" applyBorder="1" applyAlignment="1" applyProtection="1">
      <alignment horizontal="right" vertical="center"/>
      <protection hidden="1"/>
    </xf>
    <xf numFmtId="4" fontId="6" fillId="0" borderId="1" xfId="1" applyNumberFormat="1" applyFont="1" applyFill="1" applyBorder="1" applyAlignment="1" applyProtection="1">
      <alignment horizontal="right" vertical="center" wrapText="1"/>
      <protection hidden="1"/>
    </xf>
    <xf numFmtId="4" fontId="7" fillId="0" borderId="1" xfId="0" applyNumberFormat="1" applyFont="1" applyFill="1" applyBorder="1" applyAlignment="1" applyProtection="1">
      <alignment horizontal="right" vertical="center"/>
      <protection hidden="1"/>
    </xf>
    <xf numFmtId="4" fontId="8" fillId="0" borderId="1" xfId="4" applyNumberFormat="1" applyFont="1" applyFill="1" applyBorder="1" applyAlignment="1" applyProtection="1">
      <alignment horizontal="right" vertical="center" wrapText="1"/>
      <protection locked="0" hidden="1"/>
    </xf>
    <xf numFmtId="4" fontId="7" fillId="0" borderId="1" xfId="4" applyNumberFormat="1" applyFont="1" applyFill="1" applyBorder="1" applyAlignment="1" applyProtection="1">
      <alignment horizontal="right" vertical="center" wrapText="1"/>
      <protection hidden="1"/>
    </xf>
    <xf numFmtId="4" fontId="13" fillId="0" borderId="0" xfId="0" applyNumberFormat="1" applyFont="1" applyAlignment="1" applyProtection="1">
      <alignment horizontal="right" vertical="center"/>
      <protection hidden="1"/>
    </xf>
    <xf numFmtId="4" fontId="5" fillId="0" borderId="1" xfId="1" applyNumberFormat="1" applyFont="1" applyFill="1" applyBorder="1" applyAlignment="1" applyProtection="1">
      <alignment horizontal="right" vertical="center" wrapText="1"/>
      <protection locked="0" hidden="1"/>
    </xf>
    <xf numFmtId="4" fontId="8" fillId="0" borderId="1" xfId="2" applyNumberFormat="1" applyFont="1" applyFill="1" applyBorder="1" applyAlignment="1" applyProtection="1">
      <alignment horizontal="right" vertical="center" wrapText="1"/>
      <protection locked="0" hidden="1"/>
    </xf>
    <xf numFmtId="4" fontId="13" fillId="0" borderId="1" xfId="0" applyNumberFormat="1" applyFont="1" applyBorder="1" applyAlignment="1" applyProtection="1">
      <alignment horizontal="right" vertical="center"/>
      <protection locked="0" hidden="1"/>
    </xf>
    <xf numFmtId="4" fontId="7" fillId="0" borderId="1" xfId="1" applyNumberFormat="1" applyFont="1" applyFill="1" applyBorder="1" applyAlignment="1" applyProtection="1">
      <alignment horizontal="center" vertical="center" wrapText="1"/>
      <protection hidden="1"/>
    </xf>
    <xf numFmtId="2" fontId="12" fillId="0" borderId="1" xfId="0" applyNumberFormat="1" applyFont="1" applyFill="1" applyBorder="1" applyAlignment="1" applyProtection="1">
      <alignment horizontal="center" vertical="center"/>
      <protection hidden="1"/>
    </xf>
    <xf numFmtId="0" fontId="8" fillId="0" borderId="4" xfId="0" applyFont="1" applyFill="1" applyBorder="1" applyAlignment="1" applyProtection="1">
      <alignment horizontal="justify" vertical="center"/>
      <protection hidden="1"/>
    </xf>
    <xf numFmtId="0" fontId="11" fillId="0" borderId="0" xfId="0" applyFont="1" applyAlignment="1" applyProtection="1">
      <alignment horizontal="left" vertical="top" wrapText="1"/>
      <protection hidden="1"/>
    </xf>
    <xf numFmtId="0" fontId="11" fillId="0" borderId="0" xfId="0" applyFont="1" applyAlignment="1" applyProtection="1">
      <alignment horizontal="right"/>
      <protection hidden="1"/>
    </xf>
    <xf numFmtId="0" fontId="6" fillId="0" borderId="2" xfId="1" applyNumberFormat="1" applyFont="1" applyFill="1" applyBorder="1" applyAlignment="1" applyProtection="1">
      <alignment horizontal="left" vertical="top" wrapText="1"/>
      <protection hidden="1"/>
    </xf>
    <xf numFmtId="0" fontId="6" fillId="0" borderId="3" xfId="1" applyNumberFormat="1" applyFont="1" applyFill="1" applyBorder="1" applyAlignment="1" applyProtection="1">
      <alignment horizontal="left" vertical="top" wrapText="1"/>
      <protection hidden="1"/>
    </xf>
    <xf numFmtId="0" fontId="6" fillId="0" borderId="4" xfId="1" applyNumberFormat="1" applyFont="1" applyFill="1" applyBorder="1" applyAlignment="1" applyProtection="1">
      <alignment horizontal="left" vertical="top" wrapText="1"/>
      <protection hidden="1"/>
    </xf>
    <xf numFmtId="0" fontId="6" fillId="0" borderId="2" xfId="0" applyNumberFormat="1" applyFont="1" applyFill="1" applyBorder="1" applyAlignment="1" applyProtection="1">
      <alignment horizontal="left" vertical="center" wrapText="1"/>
      <protection hidden="1"/>
    </xf>
    <xf numFmtId="0" fontId="6" fillId="0" borderId="3" xfId="0" applyNumberFormat="1" applyFont="1" applyFill="1" applyBorder="1" applyAlignment="1" applyProtection="1">
      <alignment horizontal="left" vertical="center" wrapText="1"/>
      <protection hidden="1"/>
    </xf>
    <xf numFmtId="0" fontId="6" fillId="0" borderId="4" xfId="0" applyNumberFormat="1" applyFont="1" applyFill="1" applyBorder="1" applyAlignment="1" applyProtection="1">
      <alignment horizontal="left" vertical="center" wrapText="1"/>
      <protection hidden="1"/>
    </xf>
    <xf numFmtId="0" fontId="7" fillId="0" borderId="0" xfId="0" applyNumberFormat="1" applyFont="1" applyFill="1" applyBorder="1" applyAlignment="1" applyProtection="1">
      <alignment horizontal="center" vertical="top" wrapText="1"/>
      <protection hidden="1"/>
    </xf>
    <xf numFmtId="0" fontId="7" fillId="0" borderId="2" xfId="0" applyFont="1" applyFill="1" applyBorder="1" applyAlignment="1" applyProtection="1">
      <alignment horizontal="left" vertical="center" wrapText="1"/>
      <protection hidden="1"/>
    </xf>
    <xf numFmtId="0" fontId="7" fillId="0" borderId="3" xfId="0" applyFont="1" applyFill="1" applyBorder="1" applyAlignment="1" applyProtection="1">
      <alignment horizontal="left" vertical="center" wrapText="1"/>
      <protection hidden="1"/>
    </xf>
    <xf numFmtId="0" fontId="7" fillId="0" borderId="4" xfId="0" applyFont="1" applyFill="1" applyBorder="1" applyAlignment="1" applyProtection="1">
      <alignment horizontal="left" vertical="center" wrapText="1"/>
      <protection hidden="1"/>
    </xf>
    <xf numFmtId="0" fontId="4" fillId="0" borderId="5" xfId="1" applyNumberFormat="1" applyFont="1" applyFill="1" applyBorder="1" applyAlignment="1" applyProtection="1">
      <alignment horizontal="center" vertical="top" wrapText="1"/>
      <protection hidden="1"/>
    </xf>
    <xf numFmtId="0" fontId="4" fillId="0" borderId="6" xfId="1" applyNumberFormat="1" applyFont="1" applyFill="1" applyBorder="1" applyAlignment="1" applyProtection="1">
      <alignment horizontal="center" vertical="top" wrapText="1"/>
      <protection hidden="1"/>
    </xf>
    <xf numFmtId="0" fontId="4" fillId="0" borderId="7" xfId="1" applyNumberFormat="1" applyFont="1" applyFill="1" applyBorder="1" applyAlignment="1" applyProtection="1">
      <alignment horizontal="center" vertical="top" wrapText="1"/>
      <protection hidden="1"/>
    </xf>
    <xf numFmtId="0" fontId="4" fillId="0" borderId="8" xfId="1" applyNumberFormat="1" applyFont="1" applyFill="1" applyBorder="1" applyAlignment="1" applyProtection="1">
      <alignment horizontal="center" vertical="top" wrapText="1"/>
      <protection hidden="1"/>
    </xf>
    <xf numFmtId="0" fontId="4" fillId="0" borderId="0" xfId="1" applyNumberFormat="1" applyFont="1" applyFill="1" applyBorder="1" applyAlignment="1" applyProtection="1">
      <alignment horizontal="center" vertical="top" wrapText="1"/>
      <protection hidden="1"/>
    </xf>
    <xf numFmtId="0" fontId="4" fillId="0" borderId="9" xfId="1" applyNumberFormat="1" applyFont="1" applyFill="1" applyBorder="1" applyAlignment="1" applyProtection="1">
      <alignment horizontal="center" vertical="top" wrapText="1"/>
      <protection hidden="1"/>
    </xf>
    <xf numFmtId="0" fontId="4" fillId="0" borderId="10" xfId="1" applyNumberFormat="1" applyFont="1" applyFill="1" applyBorder="1" applyAlignment="1" applyProtection="1">
      <alignment horizontal="center" vertical="top" wrapText="1"/>
      <protection hidden="1"/>
    </xf>
    <xf numFmtId="0" fontId="4" fillId="0" borderId="11" xfId="1" applyNumberFormat="1" applyFont="1" applyFill="1" applyBorder="1" applyAlignment="1" applyProtection="1">
      <alignment horizontal="center" vertical="top" wrapText="1"/>
      <protection hidden="1"/>
    </xf>
    <xf numFmtId="0" fontId="4" fillId="0" borderId="12" xfId="1" applyNumberFormat="1" applyFont="1" applyFill="1" applyBorder="1" applyAlignment="1" applyProtection="1">
      <alignment horizontal="center" vertical="top" wrapText="1"/>
      <protection hidden="1"/>
    </xf>
    <xf numFmtId="0" fontId="7" fillId="0" borderId="2" xfId="1" applyNumberFormat="1" applyFont="1" applyFill="1" applyBorder="1" applyAlignment="1" applyProtection="1">
      <alignment horizontal="left" vertical="top" wrapText="1"/>
      <protection hidden="1"/>
    </xf>
    <xf numFmtId="0" fontId="7" fillId="0" borderId="3" xfId="1" applyNumberFormat="1" applyFont="1" applyFill="1" applyBorder="1" applyAlignment="1" applyProtection="1">
      <alignment horizontal="left" vertical="top" wrapText="1"/>
      <protection hidden="1"/>
    </xf>
    <xf numFmtId="0" fontId="7" fillId="0" borderId="4" xfId="1" applyNumberFormat="1" applyFont="1" applyFill="1" applyBorder="1" applyAlignment="1" applyProtection="1">
      <alignment horizontal="left" vertical="top" wrapText="1"/>
      <protection hidden="1"/>
    </xf>
    <xf numFmtId="0" fontId="7" fillId="0" borderId="13" xfId="0" applyNumberFormat="1" applyFont="1" applyFill="1" applyBorder="1" applyAlignment="1" applyProtection="1">
      <alignment horizontal="center" vertical="top" wrapText="1"/>
      <protection hidden="1"/>
    </xf>
    <xf numFmtId="0" fontId="7" fillId="0" borderId="1" xfId="0" applyNumberFormat="1" applyFont="1" applyFill="1" applyBorder="1" applyAlignment="1" applyProtection="1">
      <alignment horizontal="left" vertical="top" wrapText="1"/>
      <protection hidden="1"/>
    </xf>
    <xf numFmtId="4" fontId="6" fillId="0" borderId="2" xfId="1" applyNumberFormat="1" applyFont="1" applyFill="1" applyBorder="1" applyAlignment="1" applyProtection="1">
      <alignment horizontal="left" vertical="top" wrapText="1"/>
      <protection hidden="1"/>
    </xf>
    <xf numFmtId="4" fontId="6" fillId="0" borderId="3" xfId="1" applyNumberFormat="1" applyFont="1" applyFill="1" applyBorder="1" applyAlignment="1" applyProtection="1">
      <alignment horizontal="left" vertical="top" wrapText="1"/>
      <protection hidden="1"/>
    </xf>
    <xf numFmtId="4" fontId="6" fillId="0" borderId="4" xfId="1" applyNumberFormat="1" applyFont="1" applyFill="1" applyBorder="1" applyAlignment="1" applyProtection="1">
      <alignment horizontal="left" vertical="top" wrapText="1"/>
      <protection hidden="1"/>
    </xf>
    <xf numFmtId="0" fontId="14" fillId="0" borderId="2" xfId="0" applyFont="1" applyFill="1" applyBorder="1" applyAlignment="1" applyProtection="1">
      <alignment horizontal="center" vertical="center"/>
      <protection hidden="1"/>
    </xf>
    <xf numFmtId="0" fontId="14" fillId="0" borderId="3" xfId="0" applyFont="1" applyFill="1" applyBorder="1" applyAlignment="1" applyProtection="1">
      <alignment horizontal="center" vertical="center"/>
      <protection hidden="1"/>
    </xf>
    <xf numFmtId="0" fontId="14" fillId="0" borderId="4" xfId="0" applyFont="1" applyFill="1" applyBorder="1" applyAlignment="1" applyProtection="1">
      <alignment horizontal="center" vertical="center"/>
      <protection hidden="1"/>
    </xf>
    <xf numFmtId="0" fontId="14" fillId="0" borderId="2" xfId="1" applyNumberFormat="1" applyFont="1" applyFill="1" applyBorder="1" applyAlignment="1" applyProtection="1">
      <alignment horizontal="center" vertical="center" wrapText="1"/>
      <protection hidden="1"/>
    </xf>
    <xf numFmtId="0" fontId="14" fillId="0" borderId="3" xfId="1" applyNumberFormat="1" applyFont="1" applyFill="1" applyBorder="1" applyAlignment="1" applyProtection="1">
      <alignment horizontal="center" vertical="center" wrapText="1"/>
      <protection hidden="1"/>
    </xf>
    <xf numFmtId="0" fontId="14" fillId="0" borderId="4" xfId="1" applyNumberFormat="1" applyFont="1" applyFill="1" applyBorder="1" applyAlignment="1" applyProtection="1">
      <alignment horizontal="center" vertical="center" wrapText="1"/>
      <protection hidden="1"/>
    </xf>
  </cellXfs>
  <cellStyles count="5">
    <cellStyle name="Comma" xfId="4" builtinId="3"/>
    <cellStyle name="Comma 2" xfId="2"/>
    <cellStyle name="Normal" xfId="0" builtinId="0"/>
    <cellStyle name="Normal 2" xfId="1"/>
    <cellStyle name="Style 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171450</xdr:colOff>
      <xdr:row>8</xdr:row>
      <xdr:rowOff>19050</xdr:rowOff>
    </xdr:from>
    <xdr:ext cx="184731" cy="264560"/>
    <xdr:sp macro="" textlink="">
      <xdr:nvSpPr>
        <xdr:cNvPr id="2" name="TextBox 1"/>
        <xdr:cNvSpPr txBox="1"/>
      </xdr:nvSpPr>
      <xdr:spPr>
        <a:xfrm>
          <a:off x="5848350" y="154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twoCellAnchor editAs="oneCell">
    <xdr:from>
      <xdr:col>1</xdr:col>
      <xdr:colOff>104775</xdr:colOff>
      <xdr:row>164</xdr:row>
      <xdr:rowOff>0</xdr:rowOff>
    </xdr:from>
    <xdr:to>
      <xdr:col>1</xdr:col>
      <xdr:colOff>557784</xdr:colOff>
      <xdr:row>164</xdr:row>
      <xdr:rowOff>28575</xdr:rowOff>
    </xdr:to>
    <xdr:sp macro="" textlink="">
      <xdr:nvSpPr>
        <xdr:cNvPr id="3" name="Text Box 1"/>
        <xdr:cNvSpPr txBox="1">
          <a:spLocks noChangeArrowheads="1"/>
        </xdr:cNvSpPr>
      </xdr:nvSpPr>
      <xdr:spPr bwMode="auto">
        <a:xfrm>
          <a:off x="476250" y="42176700"/>
          <a:ext cx="132969" cy="28575"/>
        </a:xfrm>
        <a:prstGeom prst="rect">
          <a:avLst/>
        </a:prstGeom>
        <a:noFill/>
        <a:ln w="9525">
          <a:noFill/>
          <a:miter lim="800000"/>
          <a:headEnd/>
          <a:tailEnd/>
        </a:ln>
      </xdr:spPr>
    </xdr:sp>
    <xdr:clientData/>
  </xdr:twoCellAnchor>
  <xdr:twoCellAnchor editAs="oneCell">
    <xdr:from>
      <xdr:col>2</xdr:col>
      <xdr:colOff>104775</xdr:colOff>
      <xdr:row>164</xdr:row>
      <xdr:rowOff>0</xdr:rowOff>
    </xdr:from>
    <xdr:to>
      <xdr:col>2</xdr:col>
      <xdr:colOff>370372</xdr:colOff>
      <xdr:row>164</xdr:row>
      <xdr:rowOff>28575</xdr:rowOff>
    </xdr:to>
    <xdr:sp macro="" textlink="">
      <xdr:nvSpPr>
        <xdr:cNvPr id="4" name="Text Box 1"/>
        <xdr:cNvSpPr txBox="1">
          <a:spLocks noChangeArrowheads="1"/>
        </xdr:cNvSpPr>
      </xdr:nvSpPr>
      <xdr:spPr bwMode="auto">
        <a:xfrm>
          <a:off x="5810250" y="42176700"/>
          <a:ext cx="132969" cy="285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1"/>
  <sheetViews>
    <sheetView tabSelected="1" view="pageBreakPreview" topLeftCell="A51" zoomScaleSheetLayoutView="100" workbookViewId="0">
      <selection activeCell="E53" sqref="E53"/>
    </sheetView>
  </sheetViews>
  <sheetFormatPr defaultRowHeight="15.75" x14ac:dyDescent="0.25"/>
  <cols>
    <col min="1" max="1" width="5.42578125" style="2" customWidth="1"/>
    <col min="2" max="2" width="80.7109375" style="1" customWidth="1"/>
    <col min="3" max="3" width="7.85546875" style="28" customWidth="1"/>
    <col min="4" max="4" width="9.28515625" style="1" customWidth="1"/>
    <col min="5" max="5" width="16.42578125" style="39" customWidth="1"/>
    <col min="6" max="6" width="24.42578125" style="39" customWidth="1"/>
    <col min="7" max="16384" width="9.140625" style="1"/>
  </cols>
  <sheetData>
    <row r="1" spans="1:6" ht="15" customHeight="1" x14ac:dyDescent="0.25">
      <c r="A1" s="58" t="s">
        <v>11</v>
      </c>
      <c r="B1" s="59"/>
      <c r="C1" s="59"/>
      <c r="D1" s="59"/>
      <c r="E1" s="59"/>
      <c r="F1" s="60"/>
    </row>
    <row r="2" spans="1:6" ht="15" customHeight="1" x14ac:dyDescent="0.25">
      <c r="A2" s="61"/>
      <c r="B2" s="62"/>
      <c r="C2" s="62"/>
      <c r="D2" s="62"/>
      <c r="E2" s="62"/>
      <c r="F2" s="63"/>
    </row>
    <row r="3" spans="1:6" ht="15" customHeight="1" x14ac:dyDescent="0.25">
      <c r="A3" s="61"/>
      <c r="B3" s="62"/>
      <c r="C3" s="62"/>
      <c r="D3" s="62"/>
      <c r="E3" s="62"/>
      <c r="F3" s="63"/>
    </row>
    <row r="4" spans="1:6" ht="15" customHeight="1" x14ac:dyDescent="0.25">
      <c r="A4" s="61"/>
      <c r="B4" s="62"/>
      <c r="C4" s="62"/>
      <c r="D4" s="62"/>
      <c r="E4" s="62"/>
      <c r="F4" s="63"/>
    </row>
    <row r="5" spans="1:6" ht="15" customHeight="1" x14ac:dyDescent="0.25">
      <c r="A5" s="61"/>
      <c r="B5" s="62"/>
      <c r="C5" s="62"/>
      <c r="D5" s="62"/>
      <c r="E5" s="62"/>
      <c r="F5" s="63"/>
    </row>
    <row r="6" spans="1:6" ht="15" customHeight="1" x14ac:dyDescent="0.25">
      <c r="A6" s="61"/>
      <c r="B6" s="62"/>
      <c r="C6" s="62"/>
      <c r="D6" s="62"/>
      <c r="E6" s="62"/>
      <c r="F6" s="63"/>
    </row>
    <row r="7" spans="1:6" ht="15" customHeight="1" x14ac:dyDescent="0.25">
      <c r="A7" s="61"/>
      <c r="B7" s="62"/>
      <c r="C7" s="62"/>
      <c r="D7" s="62"/>
      <c r="E7" s="62"/>
      <c r="F7" s="63"/>
    </row>
    <row r="8" spans="1:6" ht="15" customHeight="1" x14ac:dyDescent="0.25">
      <c r="A8" s="61"/>
      <c r="B8" s="62"/>
      <c r="C8" s="62"/>
      <c r="D8" s="62"/>
      <c r="E8" s="62"/>
      <c r="F8" s="63"/>
    </row>
    <row r="9" spans="1:6" ht="15" customHeight="1" x14ac:dyDescent="0.25">
      <c r="A9" s="61"/>
      <c r="B9" s="62"/>
      <c r="C9" s="62"/>
      <c r="D9" s="62"/>
      <c r="E9" s="62"/>
      <c r="F9" s="63"/>
    </row>
    <row r="10" spans="1:6" ht="15" customHeight="1" x14ac:dyDescent="0.25">
      <c r="A10" s="61"/>
      <c r="B10" s="62"/>
      <c r="C10" s="62"/>
      <c r="D10" s="62"/>
      <c r="E10" s="62"/>
      <c r="F10" s="63"/>
    </row>
    <row r="11" spans="1:6" ht="15" customHeight="1" x14ac:dyDescent="0.25">
      <c r="A11" s="61"/>
      <c r="B11" s="62"/>
      <c r="C11" s="62"/>
      <c r="D11" s="62"/>
      <c r="E11" s="62"/>
      <c r="F11" s="63"/>
    </row>
    <row r="12" spans="1:6" ht="15" customHeight="1" x14ac:dyDescent="0.25">
      <c r="A12" s="61"/>
      <c r="B12" s="62"/>
      <c r="C12" s="62"/>
      <c r="D12" s="62"/>
      <c r="E12" s="62"/>
      <c r="F12" s="63"/>
    </row>
    <row r="13" spans="1:6" ht="15" customHeight="1" x14ac:dyDescent="0.25">
      <c r="A13" s="61"/>
      <c r="B13" s="62"/>
      <c r="C13" s="62"/>
      <c r="D13" s="62"/>
      <c r="E13" s="62"/>
      <c r="F13" s="63"/>
    </row>
    <row r="14" spans="1:6" ht="15" customHeight="1" x14ac:dyDescent="0.25">
      <c r="A14" s="61"/>
      <c r="B14" s="62"/>
      <c r="C14" s="62"/>
      <c r="D14" s="62"/>
      <c r="E14" s="62"/>
      <c r="F14" s="63"/>
    </row>
    <row r="15" spans="1:6" ht="15" customHeight="1" x14ac:dyDescent="0.25">
      <c r="A15" s="61"/>
      <c r="B15" s="62"/>
      <c r="C15" s="62"/>
      <c r="D15" s="62"/>
      <c r="E15" s="62"/>
      <c r="F15" s="63"/>
    </row>
    <row r="16" spans="1:6" ht="15" customHeight="1" x14ac:dyDescent="0.25">
      <c r="A16" s="61"/>
      <c r="B16" s="62"/>
      <c r="C16" s="62"/>
      <c r="D16" s="62"/>
      <c r="E16" s="62"/>
      <c r="F16" s="63"/>
    </row>
    <row r="17" spans="1:6" ht="15" customHeight="1" x14ac:dyDescent="0.25">
      <c r="A17" s="61"/>
      <c r="B17" s="62"/>
      <c r="C17" s="62"/>
      <c r="D17" s="62"/>
      <c r="E17" s="62"/>
      <c r="F17" s="63"/>
    </row>
    <row r="18" spans="1:6" ht="15" customHeight="1" x14ac:dyDescent="0.25">
      <c r="A18" s="61"/>
      <c r="B18" s="62"/>
      <c r="C18" s="62"/>
      <c r="D18" s="62"/>
      <c r="E18" s="62"/>
      <c r="F18" s="63"/>
    </row>
    <row r="19" spans="1:6" ht="15" customHeight="1" x14ac:dyDescent="0.25">
      <c r="A19" s="61"/>
      <c r="B19" s="62"/>
      <c r="C19" s="62"/>
      <c r="D19" s="62"/>
      <c r="E19" s="62"/>
      <c r="F19" s="63"/>
    </row>
    <row r="20" spans="1:6" ht="15" customHeight="1" x14ac:dyDescent="0.25">
      <c r="A20" s="61"/>
      <c r="B20" s="62"/>
      <c r="C20" s="62"/>
      <c r="D20" s="62"/>
      <c r="E20" s="62"/>
      <c r="F20" s="63"/>
    </row>
    <row r="21" spans="1:6" ht="15" customHeight="1" x14ac:dyDescent="0.25">
      <c r="A21" s="61"/>
      <c r="B21" s="62"/>
      <c r="C21" s="62"/>
      <c r="D21" s="62"/>
      <c r="E21" s="62"/>
      <c r="F21" s="63"/>
    </row>
    <row r="22" spans="1:6" ht="15" customHeight="1" x14ac:dyDescent="0.25">
      <c r="A22" s="61"/>
      <c r="B22" s="62"/>
      <c r="C22" s="62"/>
      <c r="D22" s="62"/>
      <c r="E22" s="62"/>
      <c r="F22" s="63"/>
    </row>
    <row r="23" spans="1:6" ht="15" customHeight="1" x14ac:dyDescent="0.25">
      <c r="A23" s="61"/>
      <c r="B23" s="62"/>
      <c r="C23" s="62"/>
      <c r="D23" s="62"/>
      <c r="E23" s="62"/>
      <c r="F23" s="63"/>
    </row>
    <row r="24" spans="1:6" ht="15" customHeight="1" x14ac:dyDescent="0.25">
      <c r="A24" s="61"/>
      <c r="B24" s="62"/>
      <c r="C24" s="62"/>
      <c r="D24" s="62"/>
      <c r="E24" s="62"/>
      <c r="F24" s="63"/>
    </row>
    <row r="25" spans="1:6" ht="15" customHeight="1" x14ac:dyDescent="0.25">
      <c r="A25" s="61"/>
      <c r="B25" s="62"/>
      <c r="C25" s="62"/>
      <c r="D25" s="62"/>
      <c r="E25" s="62"/>
      <c r="F25" s="63"/>
    </row>
    <row r="26" spans="1:6" ht="15" customHeight="1" x14ac:dyDescent="0.25">
      <c r="A26" s="61"/>
      <c r="B26" s="62"/>
      <c r="C26" s="62"/>
      <c r="D26" s="62"/>
      <c r="E26" s="62"/>
      <c r="F26" s="63"/>
    </row>
    <row r="27" spans="1:6" ht="15" customHeight="1" x14ac:dyDescent="0.25">
      <c r="A27" s="61"/>
      <c r="B27" s="62"/>
      <c r="C27" s="62"/>
      <c r="D27" s="62"/>
      <c r="E27" s="62"/>
      <c r="F27" s="63"/>
    </row>
    <row r="28" spans="1:6" ht="15" customHeight="1" x14ac:dyDescent="0.25">
      <c r="A28" s="61"/>
      <c r="B28" s="62"/>
      <c r="C28" s="62"/>
      <c r="D28" s="62"/>
      <c r="E28" s="62"/>
      <c r="F28" s="63"/>
    </row>
    <row r="29" spans="1:6" ht="15" customHeight="1" x14ac:dyDescent="0.25">
      <c r="A29" s="61"/>
      <c r="B29" s="62"/>
      <c r="C29" s="62"/>
      <c r="D29" s="62"/>
      <c r="E29" s="62"/>
      <c r="F29" s="63"/>
    </row>
    <row r="30" spans="1:6" ht="15" customHeight="1" x14ac:dyDescent="0.25">
      <c r="A30" s="61"/>
      <c r="B30" s="62"/>
      <c r="C30" s="62"/>
      <c r="D30" s="62"/>
      <c r="E30" s="62"/>
      <c r="F30" s="63"/>
    </row>
    <row r="31" spans="1:6" ht="15" customHeight="1" x14ac:dyDescent="0.25">
      <c r="A31" s="61"/>
      <c r="B31" s="62"/>
      <c r="C31" s="62"/>
      <c r="D31" s="62"/>
      <c r="E31" s="62"/>
      <c r="F31" s="63"/>
    </row>
    <row r="32" spans="1:6" ht="15" customHeight="1" x14ac:dyDescent="0.25">
      <c r="A32" s="61"/>
      <c r="B32" s="62"/>
      <c r="C32" s="62"/>
      <c r="D32" s="62"/>
      <c r="E32" s="62"/>
      <c r="F32" s="63"/>
    </row>
    <row r="33" spans="1:6" ht="15" customHeight="1" x14ac:dyDescent="0.25">
      <c r="A33" s="61"/>
      <c r="B33" s="62"/>
      <c r="C33" s="62"/>
      <c r="D33" s="62"/>
      <c r="E33" s="62"/>
      <c r="F33" s="63"/>
    </row>
    <row r="34" spans="1:6" ht="15" customHeight="1" x14ac:dyDescent="0.25">
      <c r="A34" s="61"/>
      <c r="B34" s="62"/>
      <c r="C34" s="62"/>
      <c r="D34" s="62"/>
      <c r="E34" s="62"/>
      <c r="F34" s="63"/>
    </row>
    <row r="35" spans="1:6" ht="15" customHeight="1" x14ac:dyDescent="0.25">
      <c r="A35" s="61"/>
      <c r="B35" s="62"/>
      <c r="C35" s="62"/>
      <c r="D35" s="62"/>
      <c r="E35" s="62"/>
      <c r="F35" s="63"/>
    </row>
    <row r="36" spans="1:6" ht="15.75" customHeight="1" thickBot="1" x14ac:dyDescent="0.3">
      <c r="A36" s="64"/>
      <c r="B36" s="65"/>
      <c r="C36" s="65"/>
      <c r="D36" s="65"/>
      <c r="E36" s="65"/>
      <c r="F36" s="66"/>
    </row>
    <row r="37" spans="1:6" x14ac:dyDescent="0.25">
      <c r="A37" s="54" t="s">
        <v>87</v>
      </c>
      <c r="B37" s="54"/>
      <c r="C37" s="54"/>
      <c r="D37" s="54"/>
      <c r="E37" s="54"/>
      <c r="F37" s="54"/>
    </row>
    <row r="38" spans="1:6" ht="30.75" customHeight="1" x14ac:dyDescent="0.25">
      <c r="A38" s="70" t="s">
        <v>12</v>
      </c>
      <c r="B38" s="70"/>
      <c r="C38" s="70"/>
      <c r="D38" s="70"/>
      <c r="E38" s="70"/>
      <c r="F38" s="70"/>
    </row>
    <row r="39" spans="1:6" s="6" customFormat="1" ht="31.5" x14ac:dyDescent="0.25">
      <c r="A39" s="2"/>
      <c r="B39" s="3" t="s">
        <v>0</v>
      </c>
      <c r="C39" s="4" t="s">
        <v>2</v>
      </c>
      <c r="D39" s="5" t="s">
        <v>1</v>
      </c>
      <c r="E39" s="43" t="s">
        <v>3</v>
      </c>
      <c r="F39" s="43" t="s">
        <v>4</v>
      </c>
    </row>
    <row r="40" spans="1:6" s="6" customFormat="1" x14ac:dyDescent="0.25">
      <c r="A40" s="2"/>
      <c r="B40" s="7" t="s">
        <v>13</v>
      </c>
      <c r="C40" s="4"/>
      <c r="D40" s="5"/>
      <c r="E40" s="29"/>
      <c r="F40" s="29"/>
    </row>
    <row r="41" spans="1:6" ht="112.5" customHeight="1" x14ac:dyDescent="0.25">
      <c r="A41" s="2">
        <v>1</v>
      </c>
      <c r="B41" s="8" t="s">
        <v>14</v>
      </c>
      <c r="C41" s="9">
        <v>1</v>
      </c>
      <c r="D41" s="10" t="s">
        <v>90</v>
      </c>
      <c r="E41" s="40"/>
      <c r="F41" s="30">
        <f>C41*E41</f>
        <v>0</v>
      </c>
    </row>
    <row r="42" spans="1:6" s="6" customFormat="1" ht="69.95" customHeight="1" x14ac:dyDescent="0.25">
      <c r="A42" s="11"/>
      <c r="B42" s="67" t="s">
        <v>9</v>
      </c>
      <c r="C42" s="68"/>
      <c r="D42" s="68"/>
      <c r="E42" s="69"/>
      <c r="F42" s="31"/>
    </row>
    <row r="43" spans="1:6" ht="96.75" customHeight="1" x14ac:dyDescent="0.25">
      <c r="A43" s="2">
        <v>2</v>
      </c>
      <c r="B43" s="8" t="s">
        <v>15</v>
      </c>
      <c r="C43" s="9">
        <v>2</v>
      </c>
      <c r="D43" s="12" t="s">
        <v>90</v>
      </c>
      <c r="E43" s="40"/>
      <c r="F43" s="30">
        <f>C43*E43</f>
        <v>0</v>
      </c>
    </row>
    <row r="44" spans="1:6" ht="69.95" customHeight="1" x14ac:dyDescent="0.25">
      <c r="B44" s="48" t="s">
        <v>9</v>
      </c>
      <c r="C44" s="49"/>
      <c r="D44" s="49"/>
      <c r="E44" s="50"/>
      <c r="F44" s="32"/>
    </row>
    <row r="45" spans="1:6" ht="40.5" customHeight="1" x14ac:dyDescent="0.25">
      <c r="A45" s="2">
        <v>3</v>
      </c>
      <c r="B45" s="13" t="s">
        <v>16</v>
      </c>
      <c r="C45" s="9">
        <v>2</v>
      </c>
      <c r="D45" s="12" t="s">
        <v>5</v>
      </c>
      <c r="E45" s="40"/>
      <c r="F45" s="30">
        <f>C45*E45</f>
        <v>0</v>
      </c>
    </row>
    <row r="46" spans="1:6" ht="69.95" customHeight="1" x14ac:dyDescent="0.25">
      <c r="B46" s="48" t="s">
        <v>9</v>
      </c>
      <c r="C46" s="49"/>
      <c r="D46" s="49"/>
      <c r="E46" s="50"/>
      <c r="F46" s="32"/>
    </row>
    <row r="47" spans="1:6" ht="15.75" customHeight="1" x14ac:dyDescent="0.25">
      <c r="A47" s="75" t="s">
        <v>86</v>
      </c>
      <c r="B47" s="76"/>
      <c r="C47" s="76"/>
      <c r="D47" s="76"/>
      <c r="E47" s="76"/>
      <c r="F47" s="77"/>
    </row>
    <row r="48" spans="1:6" ht="207" customHeight="1" x14ac:dyDescent="0.25">
      <c r="A48" s="2">
        <v>4</v>
      </c>
      <c r="B48" s="8" t="s">
        <v>89</v>
      </c>
      <c r="C48" s="9">
        <v>1</v>
      </c>
      <c r="D48" s="12" t="s">
        <v>90</v>
      </c>
      <c r="E48" s="41"/>
      <c r="F48" s="30">
        <f>C48*E48</f>
        <v>0</v>
      </c>
    </row>
    <row r="49" spans="1:6" ht="69.95" customHeight="1" x14ac:dyDescent="0.25">
      <c r="B49" s="48" t="s">
        <v>9</v>
      </c>
      <c r="C49" s="49"/>
      <c r="D49" s="49"/>
      <c r="E49" s="50"/>
      <c r="F49" s="32"/>
    </row>
    <row r="50" spans="1:6" ht="204.75" x14ac:dyDescent="0.25">
      <c r="A50" s="2">
        <v>5</v>
      </c>
      <c r="B50" s="14" t="s">
        <v>73</v>
      </c>
      <c r="C50" s="9">
        <v>1</v>
      </c>
      <c r="D50" s="12" t="s">
        <v>90</v>
      </c>
      <c r="E50" s="41"/>
      <c r="F50" s="30">
        <f>C50*E50</f>
        <v>0</v>
      </c>
    </row>
    <row r="51" spans="1:6" ht="69.95" customHeight="1" x14ac:dyDescent="0.25">
      <c r="B51" s="48" t="s">
        <v>9</v>
      </c>
      <c r="C51" s="49"/>
      <c r="D51" s="49"/>
      <c r="E51" s="50"/>
      <c r="F51" s="32"/>
    </row>
    <row r="52" spans="1:6" ht="15.75" customHeight="1" x14ac:dyDescent="0.25">
      <c r="A52" s="75" t="s">
        <v>85</v>
      </c>
      <c r="B52" s="76"/>
      <c r="C52" s="76"/>
      <c r="D52" s="76"/>
      <c r="E52" s="76"/>
      <c r="F52" s="77"/>
    </row>
    <row r="53" spans="1:6" ht="173.25" x14ac:dyDescent="0.25">
      <c r="A53" s="2">
        <v>6</v>
      </c>
      <c r="B53" s="8" t="s">
        <v>103</v>
      </c>
      <c r="C53" s="15">
        <v>1</v>
      </c>
      <c r="D53" s="12" t="s">
        <v>91</v>
      </c>
      <c r="E53" s="42"/>
      <c r="F53" s="30">
        <f>C53*E53</f>
        <v>0</v>
      </c>
    </row>
    <row r="54" spans="1:6" ht="69.95" customHeight="1" x14ac:dyDescent="0.25">
      <c r="B54" s="48" t="s">
        <v>9</v>
      </c>
      <c r="C54" s="49"/>
      <c r="D54" s="49"/>
      <c r="E54" s="50"/>
      <c r="F54" s="33"/>
    </row>
    <row r="55" spans="1:6" ht="49.5" customHeight="1" x14ac:dyDescent="0.25">
      <c r="A55" s="2">
        <v>7</v>
      </c>
      <c r="B55" s="8" t="s">
        <v>17</v>
      </c>
      <c r="C55" s="15"/>
      <c r="D55" s="12"/>
      <c r="E55" s="33"/>
      <c r="F55" s="30"/>
    </row>
    <row r="56" spans="1:6" ht="48" customHeight="1" x14ac:dyDescent="0.25">
      <c r="A56" s="2">
        <v>7.01</v>
      </c>
      <c r="B56" s="8" t="s">
        <v>18</v>
      </c>
      <c r="C56" s="16">
        <v>6</v>
      </c>
      <c r="D56" s="16" t="s">
        <v>59</v>
      </c>
      <c r="E56" s="42"/>
      <c r="F56" s="30">
        <f>C56*E56</f>
        <v>0</v>
      </c>
    </row>
    <row r="57" spans="1:6" ht="69.95" customHeight="1" x14ac:dyDescent="0.25">
      <c r="B57" s="48" t="s">
        <v>9</v>
      </c>
      <c r="C57" s="49"/>
      <c r="D57" s="49"/>
      <c r="E57" s="50"/>
      <c r="F57" s="33"/>
    </row>
    <row r="58" spans="1:6" ht="31.5" customHeight="1" x14ac:dyDescent="0.25">
      <c r="A58" s="2">
        <v>7.02</v>
      </c>
      <c r="B58" s="8" t="s">
        <v>20</v>
      </c>
      <c r="C58" s="16">
        <v>21</v>
      </c>
      <c r="D58" s="16" t="s">
        <v>59</v>
      </c>
      <c r="E58" s="42"/>
      <c r="F58" s="30">
        <f>C58*E58</f>
        <v>0</v>
      </c>
    </row>
    <row r="59" spans="1:6" ht="69.95" customHeight="1" x14ac:dyDescent="0.25">
      <c r="B59" s="48" t="s">
        <v>9</v>
      </c>
      <c r="C59" s="49"/>
      <c r="D59" s="49"/>
      <c r="E59" s="50"/>
      <c r="F59" s="33"/>
    </row>
    <row r="60" spans="1:6" ht="15" customHeight="1" x14ac:dyDescent="0.25">
      <c r="A60" s="78" t="s">
        <v>84</v>
      </c>
      <c r="B60" s="79"/>
      <c r="C60" s="79"/>
      <c r="D60" s="79"/>
      <c r="E60" s="79"/>
      <c r="F60" s="80"/>
    </row>
    <row r="61" spans="1:6" ht="30" customHeight="1" x14ac:dyDescent="0.25">
      <c r="A61" s="18">
        <v>7.03</v>
      </c>
      <c r="B61" s="8" t="s">
        <v>21</v>
      </c>
      <c r="C61" s="16">
        <v>67</v>
      </c>
      <c r="D61" s="16" t="s">
        <v>59</v>
      </c>
      <c r="E61" s="42"/>
      <c r="F61" s="30">
        <f>C61*E61</f>
        <v>0</v>
      </c>
    </row>
    <row r="62" spans="1:6" ht="69.95" customHeight="1" x14ac:dyDescent="0.25">
      <c r="B62" s="48" t="s">
        <v>9</v>
      </c>
      <c r="C62" s="49"/>
      <c r="D62" s="49"/>
      <c r="E62" s="50"/>
      <c r="F62" s="33"/>
    </row>
    <row r="63" spans="1:6" ht="30" customHeight="1" x14ac:dyDescent="0.25">
      <c r="A63" s="18">
        <v>7.04</v>
      </c>
      <c r="B63" s="8" t="s">
        <v>22</v>
      </c>
      <c r="C63" s="16">
        <v>1</v>
      </c>
      <c r="D63" s="16" t="s">
        <v>5</v>
      </c>
      <c r="E63" s="42"/>
      <c r="F63" s="30">
        <f>C63*E63</f>
        <v>0</v>
      </c>
    </row>
    <row r="64" spans="1:6" ht="69.95" customHeight="1" x14ac:dyDescent="0.25">
      <c r="B64" s="48" t="s">
        <v>9</v>
      </c>
      <c r="C64" s="49"/>
      <c r="D64" s="49"/>
      <c r="E64" s="50"/>
      <c r="F64" s="33"/>
    </row>
    <row r="65" spans="1:6" ht="30" customHeight="1" x14ac:dyDescent="0.25">
      <c r="A65" s="18">
        <v>7.05</v>
      </c>
      <c r="B65" s="8" t="s">
        <v>23</v>
      </c>
      <c r="C65" s="16">
        <v>66</v>
      </c>
      <c r="D65" s="16" t="s">
        <v>59</v>
      </c>
      <c r="E65" s="42"/>
      <c r="F65" s="30">
        <f>C65*E65</f>
        <v>0</v>
      </c>
    </row>
    <row r="66" spans="1:6" ht="69.95" customHeight="1" x14ac:dyDescent="0.25">
      <c r="B66" s="48" t="s">
        <v>9</v>
      </c>
      <c r="C66" s="49"/>
      <c r="D66" s="49"/>
      <c r="E66" s="50"/>
      <c r="F66" s="33"/>
    </row>
    <row r="67" spans="1:6" ht="30" customHeight="1" x14ac:dyDescent="0.25">
      <c r="A67" s="18">
        <v>7.06</v>
      </c>
      <c r="B67" s="8" t="s">
        <v>24</v>
      </c>
      <c r="C67" s="16">
        <v>66</v>
      </c>
      <c r="D67" s="16" t="s">
        <v>59</v>
      </c>
      <c r="E67" s="42"/>
      <c r="F67" s="30">
        <f>C67*E67</f>
        <v>0</v>
      </c>
    </row>
    <row r="68" spans="1:6" ht="69.95" customHeight="1" x14ac:dyDescent="0.25">
      <c r="B68" s="48" t="s">
        <v>9</v>
      </c>
      <c r="C68" s="49"/>
      <c r="D68" s="49"/>
      <c r="E68" s="50"/>
      <c r="F68" s="33"/>
    </row>
    <row r="69" spans="1:6" ht="30" customHeight="1" x14ac:dyDescent="0.25">
      <c r="A69" s="18">
        <v>7.07</v>
      </c>
      <c r="B69" s="8" t="s">
        <v>25</v>
      </c>
      <c r="C69" s="16">
        <v>66</v>
      </c>
      <c r="D69" s="16" t="s">
        <v>59</v>
      </c>
      <c r="E69" s="42"/>
      <c r="F69" s="30">
        <f>C69*E69</f>
        <v>0</v>
      </c>
    </row>
    <row r="70" spans="1:6" ht="69.95" customHeight="1" x14ac:dyDescent="0.25">
      <c r="B70" s="48" t="s">
        <v>9</v>
      </c>
      <c r="C70" s="49"/>
      <c r="D70" s="49"/>
      <c r="E70" s="50"/>
      <c r="F70" s="33"/>
    </row>
    <row r="71" spans="1:6" ht="30" customHeight="1" x14ac:dyDescent="0.25">
      <c r="A71" s="18">
        <v>7.08</v>
      </c>
      <c r="B71" s="8" t="s">
        <v>26</v>
      </c>
      <c r="C71" s="16">
        <v>2</v>
      </c>
      <c r="D71" s="16" t="s">
        <v>59</v>
      </c>
      <c r="E71" s="42"/>
      <c r="F71" s="30">
        <f>C71*E71</f>
        <v>0</v>
      </c>
    </row>
    <row r="72" spans="1:6" ht="69.95" customHeight="1" x14ac:dyDescent="0.25">
      <c r="B72" s="48" t="s">
        <v>9</v>
      </c>
      <c r="C72" s="49"/>
      <c r="D72" s="49"/>
      <c r="E72" s="50"/>
      <c r="F72" s="33"/>
    </row>
    <row r="73" spans="1:6" ht="15.75" customHeight="1" x14ac:dyDescent="0.25">
      <c r="A73" s="75" t="s">
        <v>83</v>
      </c>
      <c r="B73" s="76"/>
      <c r="C73" s="76"/>
      <c r="D73" s="76"/>
      <c r="E73" s="76"/>
      <c r="F73" s="77"/>
    </row>
    <row r="74" spans="1:6" ht="30" customHeight="1" x14ac:dyDescent="0.25">
      <c r="A74" s="18">
        <v>7.09</v>
      </c>
      <c r="B74" s="8" t="s">
        <v>27</v>
      </c>
      <c r="C74" s="16">
        <v>23</v>
      </c>
      <c r="D74" s="16" t="s">
        <v>59</v>
      </c>
      <c r="E74" s="42"/>
      <c r="F74" s="30">
        <f>C74*E74</f>
        <v>0</v>
      </c>
    </row>
    <row r="75" spans="1:6" ht="69.95" customHeight="1" x14ac:dyDescent="0.25">
      <c r="B75" s="48" t="s">
        <v>9</v>
      </c>
      <c r="C75" s="49"/>
      <c r="D75" s="49"/>
      <c r="E75" s="50"/>
      <c r="F75" s="33"/>
    </row>
    <row r="76" spans="1:6" ht="31.5" x14ac:dyDescent="0.25">
      <c r="A76" s="44">
        <v>7.1</v>
      </c>
      <c r="B76" s="8" t="s">
        <v>92</v>
      </c>
      <c r="C76" s="16">
        <v>5</v>
      </c>
      <c r="D76" s="16" t="s">
        <v>59</v>
      </c>
      <c r="E76" s="42"/>
      <c r="F76" s="30">
        <f>C76*E76</f>
        <v>0</v>
      </c>
    </row>
    <row r="77" spans="1:6" ht="69.95" customHeight="1" x14ac:dyDescent="0.25">
      <c r="B77" s="48" t="s">
        <v>9</v>
      </c>
      <c r="C77" s="49"/>
      <c r="D77" s="49"/>
      <c r="E77" s="50"/>
      <c r="F77" s="33"/>
    </row>
    <row r="78" spans="1:6" ht="30" customHeight="1" x14ac:dyDescent="0.25">
      <c r="A78" s="17"/>
      <c r="B78" s="19" t="s">
        <v>28</v>
      </c>
      <c r="C78" s="16"/>
      <c r="D78" s="16"/>
      <c r="E78" s="33"/>
      <c r="F78" s="34">
        <f>F41+F43+F45+F48+F50+F53+F55+F56+F58+F61+F63+F65+F67+F69+F71+F74+F76</f>
        <v>0</v>
      </c>
    </row>
    <row r="79" spans="1:6" ht="30" customHeight="1" x14ac:dyDescent="0.25">
      <c r="B79" s="20" t="s">
        <v>29</v>
      </c>
      <c r="C79" s="16"/>
      <c r="D79" s="16"/>
      <c r="E79" s="33"/>
      <c r="F79" s="33"/>
    </row>
    <row r="80" spans="1:6" ht="110.25" x14ac:dyDescent="0.25">
      <c r="A80" s="2">
        <v>1</v>
      </c>
      <c r="B80" s="8" t="s">
        <v>93</v>
      </c>
      <c r="C80" s="16"/>
      <c r="D80" s="16"/>
      <c r="E80" s="33"/>
      <c r="F80" s="30"/>
    </row>
    <row r="81" spans="1:6" ht="30" customHeight="1" x14ac:dyDescent="0.25">
      <c r="A81" s="2">
        <v>1.01</v>
      </c>
      <c r="B81" s="21" t="s">
        <v>30</v>
      </c>
      <c r="C81" s="16">
        <v>3</v>
      </c>
      <c r="D81" s="16" t="s">
        <v>59</v>
      </c>
      <c r="E81" s="42"/>
      <c r="F81" s="30">
        <f>C81*E81</f>
        <v>0</v>
      </c>
    </row>
    <row r="82" spans="1:6" ht="69.95" customHeight="1" x14ac:dyDescent="0.25">
      <c r="B82" s="48" t="s">
        <v>9</v>
      </c>
      <c r="C82" s="49"/>
      <c r="D82" s="49"/>
      <c r="E82" s="50"/>
      <c r="F82" s="33"/>
    </row>
    <row r="83" spans="1:6" ht="35.25" customHeight="1" x14ac:dyDescent="0.25">
      <c r="A83" s="2">
        <v>1.02</v>
      </c>
      <c r="B83" s="8" t="s">
        <v>31</v>
      </c>
      <c r="C83" s="16">
        <v>3</v>
      </c>
      <c r="D83" s="16" t="s">
        <v>59</v>
      </c>
      <c r="E83" s="42"/>
      <c r="F83" s="30">
        <f>C83*E83</f>
        <v>0</v>
      </c>
    </row>
    <row r="84" spans="1:6" ht="69.95" customHeight="1" x14ac:dyDescent="0.25">
      <c r="B84" s="48" t="s">
        <v>9</v>
      </c>
      <c r="C84" s="49"/>
      <c r="D84" s="49"/>
      <c r="E84" s="50"/>
      <c r="F84" s="33"/>
    </row>
    <row r="85" spans="1:6" ht="16.5" customHeight="1" x14ac:dyDescent="0.25">
      <c r="A85" s="75" t="s">
        <v>82</v>
      </c>
      <c r="B85" s="76"/>
      <c r="C85" s="76"/>
      <c r="D85" s="76"/>
      <c r="E85" s="76"/>
      <c r="F85" s="77"/>
    </row>
    <row r="86" spans="1:6" ht="30" customHeight="1" x14ac:dyDescent="0.25">
      <c r="A86" s="2">
        <v>1.03</v>
      </c>
      <c r="B86" s="8" t="s">
        <v>32</v>
      </c>
      <c r="C86" s="16">
        <v>4</v>
      </c>
      <c r="D86" s="16" t="s">
        <v>59</v>
      </c>
      <c r="E86" s="42"/>
      <c r="F86" s="30">
        <f>C86*E86</f>
        <v>0</v>
      </c>
    </row>
    <row r="87" spans="1:6" ht="69.95" customHeight="1" x14ac:dyDescent="0.25">
      <c r="B87" s="48" t="s">
        <v>9</v>
      </c>
      <c r="C87" s="49"/>
      <c r="D87" s="49"/>
      <c r="E87" s="50"/>
      <c r="F87" s="33"/>
    </row>
    <row r="88" spans="1:6" ht="30" customHeight="1" x14ac:dyDescent="0.25">
      <c r="A88" s="2">
        <v>1.04</v>
      </c>
      <c r="B88" s="8" t="s">
        <v>33</v>
      </c>
      <c r="C88" s="16">
        <v>4</v>
      </c>
      <c r="D88" s="16" t="s">
        <v>59</v>
      </c>
      <c r="E88" s="42"/>
      <c r="F88" s="30">
        <f>C88*E88</f>
        <v>0</v>
      </c>
    </row>
    <row r="89" spans="1:6" ht="69.95" customHeight="1" x14ac:dyDescent="0.25">
      <c r="B89" s="48" t="s">
        <v>9</v>
      </c>
      <c r="C89" s="49"/>
      <c r="D89" s="49"/>
      <c r="E89" s="50"/>
      <c r="F89" s="33"/>
    </row>
    <row r="90" spans="1:6" ht="30" customHeight="1" x14ac:dyDescent="0.25">
      <c r="A90" s="2">
        <v>1.05</v>
      </c>
      <c r="B90" s="8" t="s">
        <v>34</v>
      </c>
      <c r="C90" s="16">
        <v>4</v>
      </c>
      <c r="D90" s="16" t="s">
        <v>59</v>
      </c>
      <c r="E90" s="42"/>
      <c r="F90" s="30">
        <f>C90*E90</f>
        <v>0</v>
      </c>
    </row>
    <row r="91" spans="1:6" ht="69.95" customHeight="1" x14ac:dyDescent="0.25">
      <c r="B91" s="48" t="s">
        <v>9</v>
      </c>
      <c r="C91" s="49"/>
      <c r="D91" s="49"/>
      <c r="E91" s="50"/>
      <c r="F91" s="33"/>
    </row>
    <row r="92" spans="1:6" ht="30" customHeight="1" x14ac:dyDescent="0.25">
      <c r="A92" s="2">
        <v>1.06</v>
      </c>
      <c r="B92" s="8" t="s">
        <v>35</v>
      </c>
      <c r="C92" s="16">
        <v>4</v>
      </c>
      <c r="D92" s="16" t="s">
        <v>59</v>
      </c>
      <c r="E92" s="42"/>
      <c r="F92" s="30">
        <f>C92*E92</f>
        <v>0</v>
      </c>
    </row>
    <row r="93" spans="1:6" ht="69.95" customHeight="1" x14ac:dyDescent="0.25">
      <c r="B93" s="48" t="s">
        <v>9</v>
      </c>
      <c r="C93" s="49"/>
      <c r="D93" s="49"/>
      <c r="E93" s="50"/>
      <c r="F93" s="33"/>
    </row>
    <row r="94" spans="1:6" ht="33.75" customHeight="1" x14ac:dyDescent="0.25">
      <c r="A94" s="2">
        <v>1.07</v>
      </c>
      <c r="B94" s="8" t="s">
        <v>36</v>
      </c>
      <c r="C94" s="16">
        <v>7</v>
      </c>
      <c r="D94" s="16" t="s">
        <v>59</v>
      </c>
      <c r="E94" s="42"/>
      <c r="F94" s="30">
        <f>C94*E94</f>
        <v>0</v>
      </c>
    </row>
    <row r="95" spans="1:6" ht="69.95" customHeight="1" x14ac:dyDescent="0.25">
      <c r="B95" s="48" t="s">
        <v>9</v>
      </c>
      <c r="C95" s="49"/>
      <c r="D95" s="49"/>
      <c r="E95" s="50"/>
      <c r="F95" s="33"/>
    </row>
    <row r="96" spans="1:6" ht="30" customHeight="1" x14ac:dyDescent="0.25">
      <c r="A96" s="2">
        <v>1.08</v>
      </c>
      <c r="B96" s="8" t="s">
        <v>35</v>
      </c>
      <c r="C96" s="16">
        <v>1</v>
      </c>
      <c r="D96" s="16" t="s">
        <v>5</v>
      </c>
      <c r="E96" s="42"/>
      <c r="F96" s="30">
        <f>C96*E96</f>
        <v>0</v>
      </c>
    </row>
    <row r="97" spans="1:6" ht="69.95" customHeight="1" x14ac:dyDescent="0.25">
      <c r="B97" s="48" t="s">
        <v>9</v>
      </c>
      <c r="C97" s="49"/>
      <c r="D97" s="49"/>
      <c r="E97" s="50"/>
      <c r="F97" s="33"/>
    </row>
    <row r="98" spans="1:6" ht="15.75" customHeight="1" x14ac:dyDescent="0.25">
      <c r="A98" s="75" t="s">
        <v>81</v>
      </c>
      <c r="B98" s="76"/>
      <c r="C98" s="76"/>
      <c r="D98" s="76"/>
      <c r="E98" s="76"/>
      <c r="F98" s="77"/>
    </row>
    <row r="99" spans="1:6" ht="32.25" customHeight="1" x14ac:dyDescent="0.25">
      <c r="A99" s="2">
        <v>1.0900000000000001</v>
      </c>
      <c r="B99" s="8" t="s">
        <v>37</v>
      </c>
      <c r="C99" s="16">
        <v>1</v>
      </c>
      <c r="D99" s="16" t="s">
        <v>5</v>
      </c>
      <c r="E99" s="42"/>
      <c r="F99" s="30">
        <f>C99*E99</f>
        <v>0</v>
      </c>
    </row>
    <row r="100" spans="1:6" ht="69.95" customHeight="1" x14ac:dyDescent="0.25">
      <c r="B100" s="48" t="s">
        <v>9</v>
      </c>
      <c r="C100" s="49"/>
      <c r="D100" s="49"/>
      <c r="E100" s="50"/>
      <c r="F100" s="33"/>
    </row>
    <row r="101" spans="1:6" ht="34.5" customHeight="1" x14ac:dyDescent="0.25">
      <c r="A101" s="44">
        <v>1.1000000000000001</v>
      </c>
      <c r="B101" s="8" t="s">
        <v>38</v>
      </c>
      <c r="C101" s="16">
        <v>3</v>
      </c>
      <c r="D101" s="16" t="s">
        <v>59</v>
      </c>
      <c r="E101" s="42"/>
      <c r="F101" s="30">
        <f>C101*E101</f>
        <v>0</v>
      </c>
    </row>
    <row r="102" spans="1:6" ht="69.95" customHeight="1" x14ac:dyDescent="0.25">
      <c r="B102" s="48" t="s">
        <v>9</v>
      </c>
      <c r="C102" s="49"/>
      <c r="D102" s="49"/>
      <c r="E102" s="50"/>
      <c r="F102" s="33"/>
    </row>
    <row r="103" spans="1:6" ht="35.25" customHeight="1" x14ac:dyDescent="0.25">
      <c r="A103" s="2">
        <v>1.1100000000000001</v>
      </c>
      <c r="B103" s="8" t="s">
        <v>39</v>
      </c>
      <c r="C103" s="16">
        <v>4</v>
      </c>
      <c r="D103" s="16" t="s">
        <v>59</v>
      </c>
      <c r="E103" s="42"/>
      <c r="F103" s="30">
        <f>C103*E103</f>
        <v>0</v>
      </c>
    </row>
    <row r="104" spans="1:6" ht="69.95" customHeight="1" x14ac:dyDescent="0.25">
      <c r="B104" s="48" t="s">
        <v>9</v>
      </c>
      <c r="C104" s="49"/>
      <c r="D104" s="49"/>
      <c r="E104" s="50"/>
      <c r="F104" s="33"/>
    </row>
    <row r="105" spans="1:6" ht="35.25" customHeight="1" x14ac:dyDescent="0.25">
      <c r="A105" s="2">
        <v>1.1200000000000001</v>
      </c>
      <c r="B105" s="8" t="s">
        <v>40</v>
      </c>
      <c r="C105" s="16">
        <v>4</v>
      </c>
      <c r="D105" s="16" t="s">
        <v>59</v>
      </c>
      <c r="E105" s="42"/>
      <c r="F105" s="30">
        <f>C105*E105</f>
        <v>0</v>
      </c>
    </row>
    <row r="106" spans="1:6" ht="69.95" customHeight="1" x14ac:dyDescent="0.25">
      <c r="B106" s="48" t="s">
        <v>9</v>
      </c>
      <c r="C106" s="49"/>
      <c r="D106" s="49"/>
      <c r="E106" s="50"/>
      <c r="F106" s="33"/>
    </row>
    <row r="107" spans="1:6" ht="47.25" x14ac:dyDescent="0.25">
      <c r="A107" s="2">
        <v>1.1299999999999999</v>
      </c>
      <c r="B107" s="8" t="s">
        <v>41</v>
      </c>
      <c r="C107" s="16">
        <v>3</v>
      </c>
      <c r="D107" s="16" t="s">
        <v>59</v>
      </c>
      <c r="E107" s="42"/>
      <c r="F107" s="30">
        <f>C107*E107</f>
        <v>0</v>
      </c>
    </row>
    <row r="108" spans="1:6" ht="69.95" customHeight="1" x14ac:dyDescent="0.25">
      <c r="B108" s="48" t="s">
        <v>9</v>
      </c>
      <c r="C108" s="49"/>
      <c r="D108" s="49"/>
      <c r="E108" s="50"/>
      <c r="F108" s="33"/>
    </row>
    <row r="109" spans="1:6" ht="31.5" customHeight="1" x14ac:dyDescent="0.25">
      <c r="A109" s="17"/>
      <c r="B109" s="55" t="s">
        <v>94</v>
      </c>
      <c r="C109" s="56"/>
      <c r="D109" s="56"/>
      <c r="E109" s="57"/>
      <c r="F109" s="33"/>
    </row>
    <row r="110" spans="1:6" ht="15.75" customHeight="1" x14ac:dyDescent="0.25">
      <c r="A110" s="75" t="s">
        <v>80</v>
      </c>
      <c r="B110" s="76"/>
      <c r="C110" s="76"/>
      <c r="D110" s="76"/>
      <c r="E110" s="76"/>
      <c r="F110" s="77"/>
    </row>
    <row r="111" spans="1:6" ht="30" customHeight="1" x14ac:dyDescent="0.25">
      <c r="B111" s="20" t="s">
        <v>42</v>
      </c>
      <c r="C111" s="16"/>
      <c r="D111" s="16"/>
      <c r="E111" s="33"/>
      <c r="F111" s="34">
        <f>F81+F83+F86+F88+F90+F92+F94+F96+F99+F101+F103+F105+F107</f>
        <v>0</v>
      </c>
    </row>
    <row r="112" spans="1:6" ht="30" customHeight="1" x14ac:dyDescent="0.25">
      <c r="A112" s="17"/>
      <c r="B112" s="20" t="s">
        <v>43</v>
      </c>
      <c r="C112" s="16"/>
      <c r="D112" s="16"/>
      <c r="E112" s="33"/>
      <c r="F112" s="33"/>
    </row>
    <row r="113" spans="1:6" ht="66.75" customHeight="1" x14ac:dyDescent="0.25">
      <c r="A113" s="2">
        <v>1</v>
      </c>
      <c r="B113" s="8" t="s">
        <v>95</v>
      </c>
      <c r="C113" s="16">
        <v>18000</v>
      </c>
      <c r="D113" s="16" t="s">
        <v>44</v>
      </c>
      <c r="E113" s="42"/>
      <c r="F113" s="30">
        <f>C113*E113</f>
        <v>0</v>
      </c>
    </row>
    <row r="114" spans="1:6" ht="69.95" customHeight="1" x14ac:dyDescent="0.25">
      <c r="B114" s="48" t="s">
        <v>9</v>
      </c>
      <c r="C114" s="49"/>
      <c r="D114" s="49"/>
      <c r="E114" s="50"/>
      <c r="F114" s="33"/>
    </row>
    <row r="115" spans="1:6" ht="66" customHeight="1" x14ac:dyDescent="0.25">
      <c r="A115" s="2">
        <v>2</v>
      </c>
      <c r="B115" s="8" t="s">
        <v>96</v>
      </c>
      <c r="C115" s="16">
        <v>2000</v>
      </c>
      <c r="D115" s="16" t="s">
        <v>44</v>
      </c>
      <c r="E115" s="42"/>
      <c r="F115" s="30">
        <f>C115*E115</f>
        <v>0</v>
      </c>
    </row>
    <row r="116" spans="1:6" ht="69.95" customHeight="1" x14ac:dyDescent="0.25">
      <c r="B116" s="48" t="s">
        <v>9</v>
      </c>
      <c r="C116" s="49"/>
      <c r="D116" s="49"/>
      <c r="E116" s="50"/>
      <c r="F116" s="33"/>
    </row>
    <row r="117" spans="1:6" ht="34.5" customHeight="1" x14ac:dyDescent="0.25">
      <c r="A117" s="2">
        <v>3</v>
      </c>
      <c r="B117" s="8" t="s">
        <v>97</v>
      </c>
      <c r="C117" s="16">
        <v>2000</v>
      </c>
      <c r="D117" s="16" t="s">
        <v>44</v>
      </c>
      <c r="E117" s="42"/>
      <c r="F117" s="30">
        <f>C117*E117</f>
        <v>0</v>
      </c>
    </row>
    <row r="118" spans="1:6" ht="69.95" customHeight="1" x14ac:dyDescent="0.25">
      <c r="B118" s="48" t="s">
        <v>9</v>
      </c>
      <c r="C118" s="49"/>
      <c r="D118" s="49"/>
      <c r="E118" s="50"/>
      <c r="F118" s="33"/>
    </row>
    <row r="119" spans="1:6" ht="49.5" customHeight="1" x14ac:dyDescent="0.25">
      <c r="A119" s="2">
        <v>4</v>
      </c>
      <c r="B119" s="8" t="s">
        <v>98</v>
      </c>
      <c r="C119" s="22"/>
      <c r="D119" s="22"/>
      <c r="E119" s="33"/>
      <c r="F119" s="33"/>
    </row>
    <row r="120" spans="1:6" ht="30" customHeight="1" x14ac:dyDescent="0.25">
      <c r="A120" s="2">
        <v>4.01</v>
      </c>
      <c r="B120" s="8" t="s">
        <v>45</v>
      </c>
      <c r="C120" s="22">
        <v>1000</v>
      </c>
      <c r="D120" s="16" t="s">
        <v>44</v>
      </c>
      <c r="E120" s="42"/>
      <c r="F120" s="30">
        <f>C120*E120</f>
        <v>0</v>
      </c>
    </row>
    <row r="121" spans="1:6" ht="69.95" customHeight="1" x14ac:dyDescent="0.25">
      <c r="B121" s="48" t="s">
        <v>9</v>
      </c>
      <c r="C121" s="49"/>
      <c r="D121" s="49"/>
      <c r="E121" s="50"/>
      <c r="F121" s="33"/>
    </row>
    <row r="122" spans="1:6" s="23" customFormat="1" ht="15.75" customHeight="1" x14ac:dyDescent="0.25">
      <c r="A122" s="75" t="s">
        <v>79</v>
      </c>
      <c r="B122" s="76"/>
      <c r="C122" s="76"/>
      <c r="D122" s="76"/>
      <c r="E122" s="76"/>
      <c r="F122" s="77"/>
    </row>
    <row r="123" spans="1:6" ht="30" customHeight="1" x14ac:dyDescent="0.25">
      <c r="B123" s="20" t="s">
        <v>46</v>
      </c>
      <c r="C123" s="16"/>
      <c r="D123" s="16"/>
      <c r="E123" s="33"/>
      <c r="F123" s="34">
        <f>F113+F115+F117+F120</f>
        <v>0</v>
      </c>
    </row>
    <row r="124" spans="1:6" ht="30" customHeight="1" x14ac:dyDescent="0.25">
      <c r="B124" s="20" t="s">
        <v>47</v>
      </c>
      <c r="C124" s="16"/>
      <c r="D124" s="16"/>
      <c r="E124" s="33"/>
      <c r="F124" s="33"/>
    </row>
    <row r="125" spans="1:6" ht="66.75" customHeight="1" x14ac:dyDescent="0.25">
      <c r="A125" s="2">
        <v>1</v>
      </c>
      <c r="B125" s="8" t="s">
        <v>99</v>
      </c>
      <c r="C125" s="16"/>
      <c r="D125" s="16"/>
      <c r="E125" s="33"/>
      <c r="F125" s="33"/>
    </row>
    <row r="126" spans="1:6" ht="30" customHeight="1" x14ac:dyDescent="0.25">
      <c r="A126" s="2">
        <v>1.01</v>
      </c>
      <c r="B126" s="8" t="s">
        <v>48</v>
      </c>
      <c r="C126" s="16">
        <v>10</v>
      </c>
      <c r="D126" s="16" t="s">
        <v>44</v>
      </c>
      <c r="E126" s="42"/>
      <c r="F126" s="30">
        <f>C126*E126</f>
        <v>0</v>
      </c>
    </row>
    <row r="127" spans="1:6" ht="69.95" customHeight="1" x14ac:dyDescent="0.25">
      <c r="B127" s="48" t="s">
        <v>9</v>
      </c>
      <c r="C127" s="49"/>
      <c r="D127" s="49"/>
      <c r="E127" s="50"/>
      <c r="F127" s="33"/>
    </row>
    <row r="128" spans="1:6" ht="30" customHeight="1" x14ac:dyDescent="0.25">
      <c r="A128" s="2">
        <v>1.02</v>
      </c>
      <c r="B128" s="8" t="s">
        <v>49</v>
      </c>
      <c r="C128" s="16">
        <v>40</v>
      </c>
      <c r="D128" s="16" t="s">
        <v>44</v>
      </c>
      <c r="E128" s="42"/>
      <c r="F128" s="30">
        <f>C128*E128</f>
        <v>0</v>
      </c>
    </row>
    <row r="129" spans="1:6" ht="69.95" customHeight="1" x14ac:dyDescent="0.25">
      <c r="B129" s="48" t="s">
        <v>9</v>
      </c>
      <c r="C129" s="49"/>
      <c r="D129" s="49"/>
      <c r="E129" s="50"/>
      <c r="F129" s="33"/>
    </row>
    <row r="130" spans="1:6" ht="30" customHeight="1" x14ac:dyDescent="0.25">
      <c r="A130" s="2">
        <v>1.03</v>
      </c>
      <c r="B130" s="8" t="s">
        <v>50</v>
      </c>
      <c r="C130" s="16">
        <v>10</v>
      </c>
      <c r="D130" s="16" t="s">
        <v>44</v>
      </c>
      <c r="E130" s="42"/>
      <c r="F130" s="30">
        <f>C130*E130</f>
        <v>0</v>
      </c>
    </row>
    <row r="131" spans="1:6" ht="69.95" customHeight="1" x14ac:dyDescent="0.25">
      <c r="B131" s="48" t="s">
        <v>9</v>
      </c>
      <c r="C131" s="49"/>
      <c r="D131" s="49"/>
      <c r="E131" s="50"/>
      <c r="F131" s="33"/>
    </row>
    <row r="132" spans="1:6" ht="30" customHeight="1" x14ac:dyDescent="0.25">
      <c r="A132" s="2">
        <v>1.04</v>
      </c>
      <c r="B132" s="8" t="s">
        <v>51</v>
      </c>
      <c r="C132" s="16">
        <v>10</v>
      </c>
      <c r="D132" s="16" t="s">
        <v>44</v>
      </c>
      <c r="E132" s="42"/>
      <c r="F132" s="30">
        <f>C132*E132</f>
        <v>0</v>
      </c>
    </row>
    <row r="133" spans="1:6" ht="69.95" customHeight="1" x14ac:dyDescent="0.25">
      <c r="B133" s="48" t="s">
        <v>9</v>
      </c>
      <c r="C133" s="49"/>
      <c r="D133" s="49"/>
      <c r="E133" s="50"/>
      <c r="F133" s="33"/>
    </row>
    <row r="134" spans="1:6" ht="15" customHeight="1" x14ac:dyDescent="0.25">
      <c r="A134" s="75" t="s">
        <v>78</v>
      </c>
      <c r="B134" s="76"/>
      <c r="C134" s="76"/>
      <c r="D134" s="76"/>
      <c r="E134" s="76"/>
      <c r="F134" s="77"/>
    </row>
    <row r="135" spans="1:6" ht="47.25" x14ac:dyDescent="0.25">
      <c r="A135" s="2">
        <v>2</v>
      </c>
      <c r="B135" s="24" t="s">
        <v>100</v>
      </c>
      <c r="C135" s="16"/>
      <c r="D135" s="16"/>
      <c r="E135" s="33"/>
      <c r="F135" s="33"/>
    </row>
    <row r="136" spans="1:6" ht="30" customHeight="1" x14ac:dyDescent="0.25">
      <c r="A136" s="2">
        <v>2.0099999999999998</v>
      </c>
      <c r="B136" s="8" t="s">
        <v>52</v>
      </c>
      <c r="C136" s="16">
        <v>1</v>
      </c>
      <c r="D136" s="16" t="s">
        <v>5</v>
      </c>
      <c r="E136" s="42"/>
      <c r="F136" s="30">
        <f>C136*E136</f>
        <v>0</v>
      </c>
    </row>
    <row r="137" spans="1:6" ht="69.95" customHeight="1" x14ac:dyDescent="0.25">
      <c r="B137" s="48" t="s">
        <v>9</v>
      </c>
      <c r="C137" s="49"/>
      <c r="D137" s="49"/>
      <c r="E137" s="50"/>
      <c r="F137" s="33"/>
    </row>
    <row r="138" spans="1:6" ht="31.5" x14ac:dyDescent="0.25">
      <c r="A138" s="2">
        <v>2.02</v>
      </c>
      <c r="B138" s="8" t="s">
        <v>53</v>
      </c>
      <c r="C138" s="16">
        <v>8</v>
      </c>
      <c r="D138" s="16" t="s">
        <v>59</v>
      </c>
      <c r="E138" s="42"/>
      <c r="F138" s="30">
        <f>C138*E138</f>
        <v>0</v>
      </c>
    </row>
    <row r="139" spans="1:6" ht="69.95" customHeight="1" x14ac:dyDescent="0.25">
      <c r="B139" s="72" t="s">
        <v>9</v>
      </c>
      <c r="C139" s="73"/>
      <c r="D139" s="73"/>
      <c r="E139" s="74"/>
      <c r="F139" s="33"/>
    </row>
    <row r="140" spans="1:6" ht="31.5" x14ac:dyDescent="0.25">
      <c r="A140" s="2">
        <v>2.0299999999999998</v>
      </c>
      <c r="B140" s="8" t="s">
        <v>54</v>
      </c>
      <c r="C140" s="16">
        <v>1</v>
      </c>
      <c r="D140" s="16" t="s">
        <v>5</v>
      </c>
      <c r="E140" s="42"/>
      <c r="F140" s="30">
        <f>C140*E140</f>
        <v>0</v>
      </c>
    </row>
    <row r="141" spans="1:6" ht="69.95" customHeight="1" x14ac:dyDescent="0.25">
      <c r="B141" s="48" t="s">
        <v>9</v>
      </c>
      <c r="C141" s="49"/>
      <c r="D141" s="49"/>
      <c r="E141" s="50"/>
      <c r="F141" s="33"/>
    </row>
    <row r="142" spans="1:6" ht="31.5" x14ac:dyDescent="0.25">
      <c r="A142" s="2">
        <v>2.04</v>
      </c>
      <c r="B142" s="8" t="s">
        <v>55</v>
      </c>
      <c r="C142" s="16">
        <v>1</v>
      </c>
      <c r="D142" s="16" t="s">
        <v>5</v>
      </c>
      <c r="E142" s="42"/>
      <c r="F142" s="30">
        <f>C142*E142</f>
        <v>0</v>
      </c>
    </row>
    <row r="143" spans="1:6" ht="69.95" customHeight="1" x14ac:dyDescent="0.25">
      <c r="B143" s="48" t="s">
        <v>9</v>
      </c>
      <c r="C143" s="49"/>
      <c r="D143" s="49"/>
      <c r="E143" s="50"/>
      <c r="F143" s="33"/>
    </row>
    <row r="144" spans="1:6" ht="47.25" x14ac:dyDescent="0.25">
      <c r="A144" s="2">
        <v>3</v>
      </c>
      <c r="B144" s="45" t="s">
        <v>102</v>
      </c>
      <c r="C144" s="16"/>
      <c r="D144" s="16"/>
      <c r="E144" s="33"/>
      <c r="F144" s="33"/>
    </row>
    <row r="145" spans="1:6" ht="30" customHeight="1" x14ac:dyDescent="0.25">
      <c r="A145" s="2">
        <v>3.01</v>
      </c>
      <c r="B145" s="8" t="s">
        <v>56</v>
      </c>
      <c r="C145" s="16">
        <v>3</v>
      </c>
      <c r="D145" s="16" t="s">
        <v>19</v>
      </c>
      <c r="E145" s="42"/>
      <c r="F145" s="30">
        <f>C145*E145</f>
        <v>0</v>
      </c>
    </row>
    <row r="146" spans="1:6" ht="69.95" customHeight="1" x14ac:dyDescent="0.25">
      <c r="B146" s="48" t="s">
        <v>9</v>
      </c>
      <c r="C146" s="49"/>
      <c r="D146" s="49"/>
      <c r="E146" s="50"/>
      <c r="F146" s="33"/>
    </row>
    <row r="147" spans="1:6" s="23" customFormat="1" ht="15.75" customHeight="1" x14ac:dyDescent="0.25">
      <c r="A147" s="75" t="s">
        <v>77</v>
      </c>
      <c r="B147" s="76"/>
      <c r="C147" s="76"/>
      <c r="D147" s="76"/>
      <c r="E147" s="76"/>
      <c r="F147" s="77"/>
    </row>
    <row r="148" spans="1:6" x14ac:dyDescent="0.25">
      <c r="A148" s="2">
        <v>3.02</v>
      </c>
      <c r="B148" s="8" t="s">
        <v>57</v>
      </c>
      <c r="C148" s="16">
        <v>24</v>
      </c>
      <c r="D148" s="16" t="s">
        <v>59</v>
      </c>
      <c r="E148" s="42"/>
      <c r="F148" s="30">
        <f>C148*E148</f>
        <v>0</v>
      </c>
    </row>
    <row r="149" spans="1:6" ht="69.95" customHeight="1" x14ac:dyDescent="0.25">
      <c r="B149" s="48" t="s">
        <v>9</v>
      </c>
      <c r="C149" s="49"/>
      <c r="D149" s="49"/>
      <c r="E149" s="50"/>
      <c r="F149" s="33"/>
    </row>
    <row r="150" spans="1:6" x14ac:dyDescent="0.25">
      <c r="A150" s="2">
        <v>3.03</v>
      </c>
      <c r="B150" s="8" t="s">
        <v>58</v>
      </c>
      <c r="C150" s="16">
        <v>3</v>
      </c>
      <c r="D150" s="16" t="s">
        <v>59</v>
      </c>
      <c r="E150" s="42"/>
      <c r="F150" s="30">
        <f>C150*E150</f>
        <v>0</v>
      </c>
    </row>
    <row r="151" spans="1:6" ht="69.95" customHeight="1" x14ac:dyDescent="0.25">
      <c r="B151" s="48" t="s">
        <v>9</v>
      </c>
      <c r="C151" s="49"/>
      <c r="D151" s="49"/>
      <c r="E151" s="50"/>
      <c r="F151" s="33"/>
    </row>
    <row r="152" spans="1:6" x14ac:dyDescent="0.25">
      <c r="A152" s="2">
        <v>3.04</v>
      </c>
      <c r="B152" s="8" t="s">
        <v>60</v>
      </c>
      <c r="C152" s="16">
        <v>3</v>
      </c>
      <c r="D152" s="16" t="s">
        <v>59</v>
      </c>
      <c r="E152" s="42"/>
      <c r="F152" s="30">
        <f>C152*E152</f>
        <v>0</v>
      </c>
    </row>
    <row r="153" spans="1:6" ht="69.95" customHeight="1" x14ac:dyDescent="0.25">
      <c r="B153" s="48" t="s">
        <v>9</v>
      </c>
      <c r="C153" s="49"/>
      <c r="D153" s="49"/>
      <c r="E153" s="50"/>
      <c r="F153" s="33"/>
    </row>
    <row r="154" spans="1:6" ht="47.25" x14ac:dyDescent="0.25">
      <c r="A154" s="2">
        <v>4</v>
      </c>
      <c r="B154" s="8" t="s">
        <v>101</v>
      </c>
      <c r="C154" s="16">
        <v>11</v>
      </c>
      <c r="D154" s="16" t="s">
        <v>59</v>
      </c>
      <c r="E154" s="42"/>
      <c r="F154" s="30">
        <f>C154*E154</f>
        <v>0</v>
      </c>
    </row>
    <row r="155" spans="1:6" ht="69.95" customHeight="1" x14ac:dyDescent="0.25">
      <c r="B155" s="48" t="s">
        <v>9</v>
      </c>
      <c r="C155" s="49"/>
      <c r="D155" s="49"/>
      <c r="E155" s="50"/>
      <c r="F155" s="33"/>
    </row>
    <row r="156" spans="1:6" ht="30" customHeight="1" x14ac:dyDescent="0.25">
      <c r="B156" s="20" t="s">
        <v>61</v>
      </c>
      <c r="C156" s="16"/>
      <c r="D156" s="16"/>
      <c r="E156" s="33"/>
      <c r="F156" s="34">
        <f>F126+F128+F130+F132+F136+F138+F140+F142+F145+F148+F150+F152+F154</f>
        <v>0</v>
      </c>
    </row>
    <row r="157" spans="1:6" ht="30" customHeight="1" x14ac:dyDescent="0.25">
      <c r="B157" s="20" t="s">
        <v>62</v>
      </c>
      <c r="C157" s="16"/>
      <c r="D157" s="16"/>
      <c r="E157" s="33"/>
      <c r="F157" s="33"/>
    </row>
    <row r="158" spans="1:6" ht="110.25" x14ac:dyDescent="0.25">
      <c r="B158" s="19" t="s">
        <v>88</v>
      </c>
      <c r="C158" s="16">
        <v>12</v>
      </c>
      <c r="D158" s="25" t="s">
        <v>63</v>
      </c>
      <c r="E158" s="42"/>
      <c r="F158" s="35">
        <f>C158*E158</f>
        <v>0</v>
      </c>
    </row>
    <row r="159" spans="1:6" s="23" customFormat="1" ht="15.75" customHeight="1" x14ac:dyDescent="0.25">
      <c r="A159" s="75" t="s">
        <v>76</v>
      </c>
      <c r="B159" s="76"/>
      <c r="C159" s="76"/>
      <c r="D159" s="76"/>
      <c r="E159" s="76"/>
      <c r="F159" s="77"/>
    </row>
    <row r="160" spans="1:6" ht="69.95" customHeight="1" x14ac:dyDescent="0.25">
      <c r="B160" s="48" t="s">
        <v>9</v>
      </c>
      <c r="C160" s="49"/>
      <c r="D160" s="49"/>
      <c r="E160" s="50"/>
      <c r="F160" s="33"/>
    </row>
    <row r="161" spans="1:6" ht="43.5" customHeight="1" x14ac:dyDescent="0.25">
      <c r="A161" s="2" t="s">
        <v>65</v>
      </c>
      <c r="B161" s="55" t="s">
        <v>64</v>
      </c>
      <c r="C161" s="56"/>
      <c r="D161" s="56"/>
      <c r="E161" s="57"/>
      <c r="F161" s="36">
        <f>F78+F111+F123+F156+F158</f>
        <v>0</v>
      </c>
    </row>
    <row r="162" spans="1:6" ht="41.25" customHeight="1" x14ac:dyDescent="0.25">
      <c r="A162" s="2" t="s">
        <v>66</v>
      </c>
      <c r="B162" s="51" t="s">
        <v>6</v>
      </c>
      <c r="C162" s="52"/>
      <c r="D162" s="52"/>
      <c r="E162" s="53"/>
      <c r="F162" s="37"/>
    </row>
    <row r="163" spans="1:6" s="26" customFormat="1" ht="40.5" customHeight="1" x14ac:dyDescent="0.25">
      <c r="A163" s="2" t="s">
        <v>67</v>
      </c>
      <c r="B163" s="51" t="s">
        <v>71</v>
      </c>
      <c r="C163" s="52"/>
      <c r="D163" s="52"/>
      <c r="E163" s="53"/>
      <c r="F163" s="38">
        <f>F161-F162</f>
        <v>0</v>
      </c>
    </row>
    <row r="164" spans="1:6" s="26" customFormat="1" ht="45" customHeight="1" x14ac:dyDescent="0.25">
      <c r="A164" s="2" t="s">
        <v>68</v>
      </c>
      <c r="B164" s="51" t="s">
        <v>8</v>
      </c>
      <c r="C164" s="52"/>
      <c r="D164" s="52"/>
      <c r="E164" s="53"/>
      <c r="F164" s="37"/>
    </row>
    <row r="165" spans="1:6" s="26" customFormat="1" ht="52.5" customHeight="1" x14ac:dyDescent="0.25">
      <c r="A165" s="2" t="s">
        <v>69</v>
      </c>
      <c r="B165" s="51" t="s">
        <v>72</v>
      </c>
      <c r="C165" s="52"/>
      <c r="D165" s="52"/>
      <c r="E165" s="53"/>
      <c r="F165" s="38">
        <f>F163+F164</f>
        <v>0</v>
      </c>
    </row>
    <row r="166" spans="1:6" s="26" customFormat="1" ht="90" customHeight="1" x14ac:dyDescent="0.25">
      <c r="A166" s="2" t="s">
        <v>70</v>
      </c>
      <c r="B166" s="71" t="s">
        <v>7</v>
      </c>
      <c r="C166" s="71"/>
      <c r="D166" s="71"/>
      <c r="E166" s="71"/>
      <c r="F166" s="71"/>
    </row>
    <row r="167" spans="1:6" s="26" customFormat="1" ht="17.25" customHeight="1" x14ac:dyDescent="0.25">
      <c r="A167" s="54" t="s">
        <v>75</v>
      </c>
      <c r="B167" s="54"/>
      <c r="C167" s="54"/>
      <c r="D167" s="54"/>
      <c r="E167" s="54"/>
      <c r="F167" s="54"/>
    </row>
    <row r="168" spans="1:6" ht="21.75" customHeight="1" x14ac:dyDescent="0.25">
      <c r="A168" s="46" t="s">
        <v>74</v>
      </c>
      <c r="B168" s="46"/>
      <c r="C168" s="46"/>
      <c r="D168" s="46"/>
      <c r="E168" s="46"/>
      <c r="F168" s="46"/>
    </row>
    <row r="169" spans="1:6" x14ac:dyDescent="0.25">
      <c r="A169" s="27"/>
    </row>
    <row r="170" spans="1:6" x14ac:dyDescent="0.25">
      <c r="A170" s="27"/>
    </row>
    <row r="171" spans="1:6" ht="27.75" customHeight="1" x14ac:dyDescent="0.25">
      <c r="A171" s="47" t="s">
        <v>10</v>
      </c>
      <c r="B171" s="47"/>
      <c r="C171" s="47"/>
      <c r="D171" s="47"/>
      <c r="E171" s="47"/>
      <c r="F171" s="47"/>
    </row>
  </sheetData>
  <sheetProtection algorithmName="SHA-512" hashValue="mLIXtykw09OYND4WXtFK058ar8wbQwAgjSz90BdOJF30twA/z/IE7PdW5cPpjhKXGhYNgK0yNsQPwOLvAnh+dw==" saltValue="uH2XS36YSoZOlQy+9LSAHQ==" spinCount="100000" sheet="1" selectLockedCells="1"/>
  <mergeCells count="71">
    <mergeCell ref="A147:F147"/>
    <mergeCell ref="A159:F159"/>
    <mergeCell ref="A47:F47"/>
    <mergeCell ref="A52:F52"/>
    <mergeCell ref="A73:F73"/>
    <mergeCell ref="A98:F98"/>
    <mergeCell ref="A122:F122"/>
    <mergeCell ref="A60:F60"/>
    <mergeCell ref="A85:F85"/>
    <mergeCell ref="A110:F110"/>
    <mergeCell ref="A134:F134"/>
    <mergeCell ref="B143:E143"/>
    <mergeCell ref="B146:E146"/>
    <mergeCell ref="B149:E149"/>
    <mergeCell ref="B151:E151"/>
    <mergeCell ref="B153:E153"/>
    <mergeCell ref="B131:E131"/>
    <mergeCell ref="B133:E133"/>
    <mergeCell ref="B137:E137"/>
    <mergeCell ref="B139:E139"/>
    <mergeCell ref="B141:E141"/>
    <mergeCell ref="B93:E93"/>
    <mergeCell ref="B95:E95"/>
    <mergeCell ref="B129:E129"/>
    <mergeCell ref="B102:E102"/>
    <mergeCell ref="B104:E104"/>
    <mergeCell ref="B106:E106"/>
    <mergeCell ref="B114:E114"/>
    <mergeCell ref="B116:E116"/>
    <mergeCell ref="B118:E118"/>
    <mergeCell ref="B97:E97"/>
    <mergeCell ref="B100:E100"/>
    <mergeCell ref="B121:E121"/>
    <mergeCell ref="B127:E127"/>
    <mergeCell ref="B109:E109"/>
    <mergeCell ref="B75:E75"/>
    <mergeCell ref="B77:E77"/>
    <mergeCell ref="B82:E82"/>
    <mergeCell ref="B84:E84"/>
    <mergeCell ref="B91:E91"/>
    <mergeCell ref="B46:E46"/>
    <mergeCell ref="B49:E49"/>
    <mergeCell ref="B51:E51"/>
    <mergeCell ref="B166:F166"/>
    <mergeCell ref="B108:E108"/>
    <mergeCell ref="B89:E89"/>
    <mergeCell ref="B87:E87"/>
    <mergeCell ref="B54:E54"/>
    <mergeCell ref="B57:E57"/>
    <mergeCell ref="B59:E59"/>
    <mergeCell ref="B62:E62"/>
    <mergeCell ref="B64:E64"/>
    <mergeCell ref="B66:E66"/>
    <mergeCell ref="B68:E68"/>
    <mergeCell ref="B70:E70"/>
    <mergeCell ref="B72:E72"/>
    <mergeCell ref="A1:F36"/>
    <mergeCell ref="B42:E42"/>
    <mergeCell ref="B44:E44"/>
    <mergeCell ref="A37:F37"/>
    <mergeCell ref="A38:F38"/>
    <mergeCell ref="A168:F168"/>
    <mergeCell ref="A171:F171"/>
    <mergeCell ref="B155:E155"/>
    <mergeCell ref="B160:E160"/>
    <mergeCell ref="B165:E165"/>
    <mergeCell ref="A167:F167"/>
    <mergeCell ref="B161:E161"/>
    <mergeCell ref="B162:E162"/>
    <mergeCell ref="B163:E163"/>
    <mergeCell ref="B164:E164"/>
  </mergeCells>
  <printOptions horizontalCentered="1" verticalCentered="1"/>
  <pageMargins left="0.17" right="0.17" top="0.18" bottom="0.32" header="0.2" footer="0.3"/>
  <pageSetup scale="90" orientation="landscape" r:id="rId1"/>
  <rowBreaks count="12" manualBreakCount="12">
    <brk id="37" max="5" man="1"/>
    <brk id="47" max="5" man="1"/>
    <brk id="52" max="5" man="1"/>
    <brk id="60" max="5" man="1"/>
    <brk id="73" max="5" man="1"/>
    <brk id="85" max="5" man="1"/>
    <brk id="98" max="5" man="1"/>
    <brk id="110" max="5" man="1"/>
    <brk id="122" max="5" man="1"/>
    <brk id="134" max="5" man="1"/>
    <brk id="147" max="5" man="1"/>
    <brk id="159"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Price Bid</vt:lpstr>
      <vt:lpstr>'Price Bid'!Print_Area</vt:lpstr>
      <vt:lpstr>'Price Bid'!Print_Titles</vt:lpstr>
    </vt:vector>
  </TitlesOfParts>
  <Company>NISM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jayesh</dc:creator>
  <cp:lastModifiedBy>Mohan Ingle</cp:lastModifiedBy>
  <cp:lastPrinted>2017-12-13T06:44:02Z</cp:lastPrinted>
  <dcterms:created xsi:type="dcterms:W3CDTF">2012-12-04T06:44:05Z</dcterms:created>
  <dcterms:modified xsi:type="dcterms:W3CDTF">2017-12-13T09:12:40Z</dcterms:modified>
</cp:coreProperties>
</file>